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codeName="ThisWorkbook" hidePivotFieldList="1" defaultThemeVersion="124226"/>
  <xr:revisionPtr revIDLastSave="0" documentId="13_ncr:1_{B6A6D7A0-115B-4D25-A408-376B672F79E0}" xr6:coauthVersionLast="47" xr6:coauthVersionMax="47" xr10:uidLastSave="{00000000-0000-0000-0000-000000000000}"/>
  <bookViews>
    <workbookView xWindow="8" yWindow="0" windowWidth="28784" windowHeight="15075" xr2:uid="{00000000-000D-0000-FFFF-FFFF00000000}"/>
  </bookViews>
  <sheets>
    <sheet name="PC provider summary" sheetId="18" r:id="rId1"/>
    <sheet name="Quarter summary " sheetId="1" r:id="rId2"/>
    <sheet name="Age summary" sheetId="8" r:id="rId3"/>
    <sheet name="Sex summary" sheetId="11" r:id="rId4"/>
    <sheet name="Race &amp; ethnicity summary" sheetId="12" r:id="rId5"/>
    <sheet name="Aid code summary" sheetId="14" r:id="rId6"/>
    <sheet name="Delivery system summary" sheetId="13" r:id="rId7"/>
    <sheet name="County visits" sheetId="15" r:id="rId8"/>
    <sheet name="County race &amp; eth regional mkts" sheetId="22" r:id="rId9"/>
    <sheet name="County avg patients" sheetId="17" r:id="rId10"/>
    <sheet name="Analytic notes" sheetId="16" r:id="rId11"/>
    <sheet name="Aid Code Reference Table" sheetId="19" r:id="rId12"/>
  </sheets>
  <definedNames>
    <definedName name="_age">#REF!</definedName>
    <definedName name="_aid">#REF!</definedName>
    <definedName name="_sex">#REF!</definedName>
    <definedName name="County">#REF!</definedName>
    <definedName name="delivery">#REF!</definedName>
    <definedName name="quarter">'Quarter summary '!$A$7:$F$12</definedName>
    <definedName name="r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 l="1"/>
  <c r="H588" i="22"/>
  <c r="H587" i="22"/>
  <c r="H577" i="22"/>
  <c r="H567" i="22"/>
  <c r="H557" i="22"/>
  <c r="H547" i="22"/>
  <c r="H537" i="22"/>
  <c r="H527" i="22"/>
  <c r="H517" i="22"/>
  <c r="H507" i="22"/>
  <c r="H497" i="22"/>
  <c r="H487" i="22"/>
  <c r="H477" i="22"/>
  <c r="H467" i="22"/>
  <c r="H457" i="22"/>
  <c r="H447" i="22"/>
  <c r="H437" i="22"/>
  <c r="H427" i="22"/>
  <c r="H417" i="22"/>
  <c r="H407" i="22"/>
  <c r="H397" i="22"/>
  <c r="H387" i="22"/>
  <c r="H377" i="22"/>
  <c r="H367" i="22"/>
  <c r="H357" i="22"/>
  <c r="H347" i="22"/>
  <c r="H337" i="22"/>
  <c r="H327" i="22"/>
  <c r="H317" i="22"/>
  <c r="H307" i="22"/>
  <c r="H297" i="22"/>
  <c r="H287" i="22"/>
  <c r="H277" i="22"/>
  <c r="H267" i="22"/>
  <c r="H257" i="22"/>
  <c r="H247" i="22"/>
  <c r="H237" i="22"/>
  <c r="H227" i="22"/>
  <c r="H217" i="22"/>
  <c r="H207" i="22"/>
  <c r="H197" i="22"/>
  <c r="H187" i="22"/>
  <c r="H177" i="22"/>
  <c r="H167" i="22"/>
  <c r="H157" i="22"/>
  <c r="H147" i="22"/>
  <c r="H137" i="22"/>
  <c r="H127" i="22"/>
  <c r="H117" i="22"/>
  <c r="H107" i="22"/>
  <c r="H97" i="22"/>
  <c r="H87" i="22"/>
  <c r="H77" i="22"/>
  <c r="H67" i="22"/>
  <c r="H57" i="22"/>
  <c r="H47" i="22"/>
  <c r="H37" i="22"/>
  <c r="H27" i="22"/>
  <c r="H17" i="22"/>
  <c r="D17" i="22"/>
  <c r="C17" i="22"/>
  <c r="B17" i="22"/>
  <c r="M67" i="15" l="1"/>
  <c r="L67" i="15"/>
  <c r="J67" i="15"/>
  <c r="K67" i="15"/>
  <c r="F31" i="1" l="1"/>
  <c r="F26" i="1" l="1"/>
  <c r="F38" i="1" s="1"/>
  <c r="J18" i="1"/>
  <c r="F18" i="1"/>
  <c r="E18" i="1"/>
  <c r="D18" i="1"/>
  <c r="C18" i="1"/>
  <c r="B18" i="1"/>
  <c r="J13" i="1"/>
  <c r="J8" i="1"/>
  <c r="F13" i="1"/>
  <c r="E13" i="1"/>
  <c r="D13" i="1"/>
  <c r="C13" i="1"/>
  <c r="B13" i="1"/>
  <c r="F8" i="1"/>
  <c r="E8" i="1"/>
  <c r="D8" i="1"/>
  <c r="C8" i="1"/>
  <c r="B8" i="1"/>
  <c r="C31" i="1"/>
  <c r="C38" i="1" s="1"/>
  <c r="B31" i="1"/>
  <c r="B38" i="1" s="1"/>
  <c r="C26" i="1"/>
  <c r="B26" i="1"/>
  <c r="D37" i="1"/>
  <c r="D35" i="1"/>
  <c r="D34" i="1"/>
  <c r="D33" i="1"/>
  <c r="D32" i="1"/>
  <c r="D30" i="1"/>
  <c r="D29" i="1"/>
  <c r="D28" i="1"/>
  <c r="D27" i="1"/>
  <c r="D35" i="11"/>
  <c r="F26" i="14"/>
  <c r="I8" i="15"/>
  <c r="I66" i="15"/>
  <c r="I65" i="15"/>
  <c r="I64" i="15"/>
  <c r="I63" i="15"/>
  <c r="I62" i="15"/>
  <c r="I61" i="15"/>
  <c r="I60" i="15"/>
  <c r="I59" i="15"/>
  <c r="I58"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9" i="15"/>
  <c r="H8" i="1" l="1"/>
  <c r="H13" i="1"/>
  <c r="D38" i="1"/>
</calcChain>
</file>

<file path=xl/sharedStrings.xml><?xml version="1.0" encoding="utf-8"?>
<sst xmlns="http://schemas.openxmlformats.org/spreadsheetml/2006/main" count="3653" uniqueCount="758">
  <si>
    <t>2019Q1</t>
  </si>
  <si>
    <t>2019Q2</t>
  </si>
  <si>
    <t>2019Q3</t>
  </si>
  <si>
    <t>2019Q4</t>
  </si>
  <si>
    <t>Other</t>
  </si>
  <si>
    <t>Not Reported/Missing</t>
  </si>
  <si>
    <t>Race/Ethnicity</t>
  </si>
  <si>
    <t>Unknown</t>
  </si>
  <si>
    <t>ACA Expansion Adults ages 19 to 64</t>
  </si>
  <si>
    <t>Adoption Assistance</t>
  </si>
  <si>
    <t>Aged/Blind/Disabled</t>
  </si>
  <si>
    <t>Children</t>
  </si>
  <si>
    <t>Former Foster Youth</t>
  </si>
  <si>
    <t>Foster Care</t>
  </si>
  <si>
    <t>Low Income Families</t>
  </si>
  <si>
    <t>MCHIP</t>
  </si>
  <si>
    <t>Pregnant Women</t>
  </si>
  <si>
    <t>Presumptive Eligibility</t>
  </si>
  <si>
    <t>SCHIP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</si>
  <si>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</si>
  <si>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</si>
  <si>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</si>
  <si>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</si>
  <si>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</si>
  <si>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</si>
  <si>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</si>
  <si>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</si>
  <si>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</si>
  <si>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</si>
  <si>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</si>
  <si>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</si>
  <si>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</si>
  <si>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</si>
  <si>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</si>
  <si>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</si>
  <si>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</si>
  <si>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</si>
  <si>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</si>
  <si>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</si>
  <si>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</si>
  <si>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</si>
  <si>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</si>
  <si>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</si>
  <si>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</si>
  <si>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</si>
  <si>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</si>
  <si>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</si>
  <si>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</si>
  <si>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</si>
  <si>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</si>
  <si>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</si>
  <si>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</si>
  <si>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</si>
  <si>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</si>
  <si>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</si>
  <si>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</si>
  <si>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</si>
  <si>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</si>
  <si>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</si>
  <si>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</si>
  <si>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</si>
  <si>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</si>
  <si>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</si>
  <si>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</si>
  <si>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</si>
  <si>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</si>
  <si>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</si>
  <si>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</si>
  <si>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</si>
  <si>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</si>
  <si>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</si>
  <si>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</si>
  <si>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</si>
  <si>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</si>
  <si>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</si>
  <si>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</si>
  <si>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</si>
  <si>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TOTAL</t>
  </si>
  <si>
    <t>2018Q1</t>
  </si>
  <si>
    <t>2018Q2</t>
  </si>
  <si>
    <t>2018Q3</t>
  </si>
  <si>
    <t>2018Q4</t>
  </si>
  <si>
    <t>2017Q4</t>
  </si>
  <si>
    <t>Number of 
Medi-Cal Population</t>
  </si>
  <si>
    <t>County of
Residence</t>
  </si>
  <si>
    <t xml:space="preserve">FQHC </t>
  </si>
  <si>
    <t xml:space="preserve">RHC </t>
  </si>
  <si>
    <t xml:space="preserve">Indian Health Service </t>
  </si>
  <si>
    <t>Indian Health Service (IHS)</t>
  </si>
  <si>
    <t>Rural Health Clinics (RHC)</t>
  </si>
  <si>
    <t>Definition</t>
  </si>
  <si>
    <t xml:space="preserve">Other 
Primary Care </t>
  </si>
  <si>
    <t>Total 
Primary Care Visits</t>
  </si>
  <si>
    <t>Total
FQHC and RHC Visits</t>
  </si>
  <si>
    <t xml:space="preserve">Indian 
Health Service </t>
  </si>
  <si>
    <t xml:space="preserve">Managed Care </t>
  </si>
  <si>
    <t>Number of Primary Care Visits Provided by Provider Type and Race/Ethnicity</t>
  </si>
  <si>
    <t>Female</t>
  </si>
  <si>
    <t>Male</t>
  </si>
  <si>
    <t>Number of Primary Care Visits Provided by Provider Type and Sex</t>
  </si>
  <si>
    <t>Quarter and Year of Visit</t>
  </si>
  <si>
    <t>Not Available</t>
  </si>
  <si>
    <t>2017 (one quarter only)</t>
  </si>
  <si>
    <t>Total 
Primary Care Visits
by Quarter of Visit</t>
  </si>
  <si>
    <t>Total by Calendar Year of Visit</t>
  </si>
  <si>
    <t>Age Group</t>
  </si>
  <si>
    <t>Sex at Birth</t>
  </si>
  <si>
    <t>Aid Code</t>
  </si>
  <si>
    <t xml:space="preserve">Cost-Based Reimbursement Clinic </t>
  </si>
  <si>
    <t>Cost-Based Reimbursement Clinic (CBRC)</t>
  </si>
  <si>
    <t>1 (Individual)</t>
  </si>
  <si>
    <t>2 (Organizational)</t>
  </si>
  <si>
    <t>Provider "Entity Type" as Reported to CMS/NPPES</t>
  </si>
  <si>
    <t xml:space="preserve">Other </t>
  </si>
  <si>
    <t>Type of Billing Provider</t>
  </si>
  <si>
    <t>Federally Qualified Health Center</t>
  </si>
  <si>
    <t>Rural Health Center</t>
  </si>
  <si>
    <t>Number of 
Medi-Cal Member Months</t>
  </si>
  <si>
    <t>Average Number of 
Medi-Cal Population Member Months
by Calendar Year of Visit</t>
  </si>
  <si>
    <t xml:space="preserve">Age Group </t>
  </si>
  <si>
    <t>65+ Years Old</t>
  </si>
  <si>
    <t>18 Years Old</t>
  </si>
  <si>
    <t>PROV_TAXONOMY_CD</t>
  </si>
  <si>
    <t>CLASSIFICATION</t>
  </si>
  <si>
    <t>SPECIALIZATION</t>
  </si>
  <si>
    <t>261QF0400X</t>
  </si>
  <si>
    <t>Clinic/Center</t>
  </si>
  <si>
    <t>Federally Qualified Health Center (FQHC)</t>
  </si>
  <si>
    <t>261QR1300X</t>
  </si>
  <si>
    <t>Rural Health</t>
  </si>
  <si>
    <t>Rural</t>
  </si>
  <si>
    <t>HMA</t>
  </si>
  <si>
    <t xml:space="preserve">Requestor: </t>
  </si>
  <si>
    <t>Helen DuPlessis, MD, MPH</t>
  </si>
  <si>
    <t>www.healthmanagement.com</t>
  </si>
  <si>
    <t xml:space="preserve">Type of Request: </t>
  </si>
  <si>
    <t xml:space="preserve">Date of Data: </t>
  </si>
  <si>
    <t xml:space="preserve">Report date: </t>
  </si>
  <si>
    <t>Source:</t>
  </si>
  <si>
    <t>DHCS/EDIM/DMAD/DSB</t>
  </si>
  <si>
    <t>Number of Primary Care Visits Provided by Provider Type and Age Group</t>
  </si>
  <si>
    <t>County* of
Residence</t>
  </si>
  <si>
    <t>Aid Code*</t>
  </si>
  <si>
    <t>Number of Primary Care Visits Provided by Provider Type and Aid Code*</t>
  </si>
  <si>
    <t>AID CODE</t>
  </si>
  <si>
    <t>AID CODE NAME</t>
  </si>
  <si>
    <t>BENEFITS</t>
  </si>
  <si>
    <t>SHORT DESCRIPTION</t>
  </si>
  <si>
    <t>Refugee Resettlement Program (RRP) - Refugee Cash Assistance (RCA) - First 8 months</t>
  </si>
  <si>
    <t>Full Scope (No SOC)</t>
  </si>
  <si>
    <t>N/A</t>
  </si>
  <si>
    <t>Refugee Resettlement Program (RRP) - Refugee Medical Assistance (RMA)/Entrant Medical Assistance (EMA)</t>
  </si>
  <si>
    <t>Full Scope (SOC/No SOC)</t>
  </si>
  <si>
    <t>Refugee Resettlement Program (RRP) - Refugee Medical Assistance (RMA)/Entrant Medical Assistance</t>
  </si>
  <si>
    <t>Adoption Assistance Program (AAP)</t>
  </si>
  <si>
    <t>Individuals for whom an adoption assistance agreement is in effect or foster care or kinship guardianship assistance Maintenance payments are made under Title IV-E of the Act.</t>
  </si>
  <si>
    <t>Adoption Assistance Program (AAP)/Aid for Adoption of Children (AAC)</t>
  </si>
  <si>
    <t>Children with special needs for whom there is a non-IV-E adoption assistance agreement in effect with a state, who either were eligible for Medicaid or had income at or below a standard established by the state.</t>
  </si>
  <si>
    <t>Adoption Assistance Program (AAP) - Child</t>
  </si>
  <si>
    <t>Adoption Assistance Program (AAP) - Title IV-E Extended</t>
  </si>
  <si>
    <t>Entrant Cash Assistance (ECA) - Cuban Haitian Entrants 8 month</t>
  </si>
  <si>
    <t>Aged - Supplemental Security Income/State Supplementary Payment (SSI/SSP)</t>
  </si>
  <si>
    <t>Individuals who are aged, blind or disabled who receive SSI.</t>
  </si>
  <si>
    <t>Aged - Long Term Care (LTC) Medically Needy (MN)</t>
  </si>
  <si>
    <t>Individuals who are age 65 or older, blind or disabled, who are not eligible as categorically needy, who meet income and resource standards specified by the State, or who meet the income standard using medical and remedial care expenses to offset excess income.</t>
  </si>
  <si>
    <t>Aged - Medically Needy (MN)</t>
  </si>
  <si>
    <t>Aged - Pickle Eligible</t>
  </si>
  <si>
    <t>Individuals who are receiving OASDI and became ineligible for SSI/SSP after April, 1977, who would continue to be eligibile if the cost of living increases in OASDI since their last month of eligibility for SSI/SSP/OASDI were deducted from income.</t>
  </si>
  <si>
    <t>Full Scope (SOC)</t>
  </si>
  <si>
    <t>Aged - In Home Supportive Services (IHSS) - (Deactivated Aid Code)</t>
  </si>
  <si>
    <t>Blind - Supplemental Security Income/State Supplementary Payment (SSI/SSP)</t>
  </si>
  <si>
    <t xml:space="preserve">Blind - Long Term Care (LTC) Medically Needy (MN) </t>
  </si>
  <si>
    <t>Blind - Medically Needy (MN)</t>
  </si>
  <si>
    <t>Blind - Pickle Eligible</t>
  </si>
  <si>
    <t>Blind - In Home Support Services (IHSS) - (Deactivated Aid Code)</t>
  </si>
  <si>
    <t>CalWORKS - All Families</t>
  </si>
  <si>
    <t>Parents and other caretaker relatives of dependent children with household income at or below a standard established by the state.</t>
  </si>
  <si>
    <t>Temporary Assistance to Needy Families (TANF) - Timed Out</t>
  </si>
  <si>
    <t>CalWORKS - Zero Parent</t>
  </si>
  <si>
    <t>Aid to Families with Dependent Children (AFDC) - Medically Needy (MN)</t>
  </si>
  <si>
    <t>Children over 18 and under an age established by the State (less than age 21), who would qualify as categorically needy, except for income.</t>
  </si>
  <si>
    <t>Children under 18 who would qualify as categorically needy, except for income.</t>
  </si>
  <si>
    <t>Parents and other caretaker relatives of dependent children, eligible as categorically needy except for income.</t>
  </si>
  <si>
    <t>Women who are pregnant, who would qualify as categorically needy, except for income.</t>
  </si>
  <si>
    <t>CalWORKS - Two Parent</t>
  </si>
  <si>
    <t>Aid to Disabled Widow(ers)</t>
  </si>
  <si>
    <t>Disabled widows and widowers who would be eligible for SSI/SSP, except for the increase in OASDI benefits due to the elimiN/Ation of the reduction factor in P.L. 98-21, who therefore are deemed to be SSI or SSP recipients.</t>
  </si>
  <si>
    <t>Edwards v. Kizer Discontinued Aid to Families with Dependent Children (AFDC) - Pending Eligibility Determination</t>
  </si>
  <si>
    <t>Infants and children under age 19 with household income at or below standards established by the state based on age group.</t>
  </si>
  <si>
    <t>Initial 6 Months - Transitional Medi-Cal (TMC)</t>
  </si>
  <si>
    <t>Families with Medicaid eligibility extended for up to 12 months because of earnings.</t>
  </si>
  <si>
    <t xml:space="preserve">Aid to Families with Dependent Children (AFDC) - State Foster Care </t>
  </si>
  <si>
    <t>Individuals under age 21 who are not mandatorily eligible and who have income at or below a standard established by the State.</t>
  </si>
  <si>
    <t xml:space="preserve">Aid to Families with Dependent Children (AFDC) - Federal Foster Care </t>
  </si>
  <si>
    <t>Aid to Families with Dependent Children (AFDC) - State Extended Foster Care</t>
  </si>
  <si>
    <t>Pregnant - 0% to 200% Federal Poverty Level (FPL) Property Disregard</t>
  </si>
  <si>
    <t>Restricted or Limited (No SOC)</t>
  </si>
  <si>
    <t>Women who are pregnant or post-partum, with household income at or below a standard established by the state.</t>
  </si>
  <si>
    <t>Non Aid to Families with Dependent Children (AFDC) Foster Care</t>
  </si>
  <si>
    <t>Foster Care California Placement - Interstate Compact on the Placement of Children (ICPC)</t>
  </si>
  <si>
    <t>Infants - Ages 0 to 1 - 0% to 200% Federal Poverty Level (FPL)</t>
  </si>
  <si>
    <t>Title IV-E Extended Foster Care - Aid to Families with Dependent Children (AFDC) Non Minor Dependent (NMD)</t>
  </si>
  <si>
    <t>County Medical Services Program (CMSP) - Omnibus Budget Reconciliation Act (OBRA)/Out-of-County Care</t>
  </si>
  <si>
    <t>Restricted or Limited (SOC/No SOC)</t>
  </si>
  <si>
    <t>County - Medical Services Program (CMSP) - Omnibus Budget Reconciliation Act (OBRA)/Out-of-County Care</t>
  </si>
  <si>
    <t>Medically Indigent (MI) - Long Term Care (LTC)</t>
  </si>
  <si>
    <t>State - Medically Indigent (MI) Long Term Care (LTC)</t>
  </si>
  <si>
    <t>Four-Month Continuing Medi-Cal</t>
  </si>
  <si>
    <t>Families with Medicaid eligibility extended for 4 months as the result of the collection of spousal support.</t>
  </si>
  <si>
    <t>Long Term Care (LTC)</t>
  </si>
  <si>
    <t xml:space="preserve">Omnibus Budget Reconciliation Act (OBRA) Individuals </t>
  </si>
  <si>
    <t>Disabled - Supplemental Security Income/State Supplementary Payment (SSI/SSP)</t>
  </si>
  <si>
    <t>Disabled - Long Term Care (LTC)</t>
  </si>
  <si>
    <t>Disabled - Medically Needy (MN)</t>
  </si>
  <si>
    <t>Disabled - Pickle Eligible</t>
  </si>
  <si>
    <t>Disabled - In Home Support Services (IHSS) - (Deactivated Aid Code)</t>
  </si>
  <si>
    <t>Dialysis Special Treatment Program</t>
  </si>
  <si>
    <t>State - Dialysis Special Treatment Program</t>
  </si>
  <si>
    <t>Children - Ages 1 to 6 - 0% to 133% Federal Poverty Level (FPL)</t>
  </si>
  <si>
    <t xml:space="preserve">Total Parenteral Nutrition (TPN) Special Treatment Program </t>
  </si>
  <si>
    <t>State - Total Parenteral Nutrition (TPN) Special Treatment Program</t>
  </si>
  <si>
    <t>60-Day Post-partum Program</t>
  </si>
  <si>
    <t>Organ Transplants - Anti-Rejection Medication</t>
  </si>
  <si>
    <t>State - Organ Transplants - Anti-Rejection Medication</t>
  </si>
  <si>
    <t>Adults - Medically Indigent (MI)</t>
  </si>
  <si>
    <t>State - Adult - Medically Indigent (MI)</t>
  </si>
  <si>
    <t>Age Under 21 - Medically Indigent (MI)</t>
  </si>
  <si>
    <t>Adults - Ages 21 to 65 - Medically Indigent (MI)</t>
  </si>
  <si>
    <t>County - Adult Ages 21 to 65 - Medically Indigent (MI)</t>
  </si>
  <si>
    <t>Pregnancy Confirmed - Age Over 21 - Medically Indigent (MI)</t>
  </si>
  <si>
    <t>Adults - Disability Pending Medically Indigent (MI)</t>
  </si>
  <si>
    <t>County - Adults - Disability Pending Medically Indigent (MI)</t>
  </si>
  <si>
    <t>0A</t>
  </si>
  <si>
    <t>Refugee Cash Assistance (RCA)</t>
  </si>
  <si>
    <t>0D</t>
  </si>
  <si>
    <t>Pregnant - Modified Adjusted Gross Income (MAGI) 213% to 322% Federal Poverty Level (FPL) - Medi-Cal Access Program (MCAP)</t>
  </si>
  <si>
    <t>Uninsured children from conception to birth who do not have access to public employee coverage and whose household income is within the standards established by the state.</t>
  </si>
  <si>
    <t>0E</t>
  </si>
  <si>
    <t>Pregnant - Modified Adjusted Gross Income (MAGI) 213% to 322% Federal Poverty Level (FPL) - Medi-Cal Access Program (MCAP) - Medi-Cal Managed Care</t>
  </si>
  <si>
    <t>0G</t>
  </si>
  <si>
    <t>Pregnant - Modified Adjusted Gross Income (MAGI) 0% to 213% Federal Poverty Level (FPL) - Medi-Cal Access Program (MCAP)</t>
  </si>
  <si>
    <t>0L</t>
  </si>
  <si>
    <t>Breast and Cervical Cancer Treatment Program (BCCTP) Transitional</t>
  </si>
  <si>
    <t>Individuals under the age of 65 who have been screened for breast or cervical cancer and need treatment.</t>
  </si>
  <si>
    <t>0M</t>
  </si>
  <si>
    <t>Breast and Cervical Cancer Treatment Program (BCCTP) -Accelerated Enrollment (AE) - 2 months</t>
  </si>
  <si>
    <t>0N</t>
  </si>
  <si>
    <t>Breast and Cervical Cancer Treatment Program (BCCTP) -Accelerated Enrollment (AE)</t>
  </si>
  <si>
    <t>0P</t>
  </si>
  <si>
    <t>Breast and Cervical Cancer Treatment Program (BCCTP)</t>
  </si>
  <si>
    <t>0R</t>
  </si>
  <si>
    <t>Breast and Cervical Cancer Treatment Program (BCCTP) -High Cost Other Health Coverage</t>
  </si>
  <si>
    <t>State - Breast and Cervical Cancer Treatment Program (BCCTP) - High Cost Other Health Coverage</t>
  </si>
  <si>
    <t>0T</t>
  </si>
  <si>
    <t>Breast and Cervical Cancer Treatment Program (BCCTP) - State Only</t>
  </si>
  <si>
    <t>State - Breast and Cervical Cancer Treatment Program (BCCTP)</t>
  </si>
  <si>
    <t>0U</t>
  </si>
  <si>
    <t>0V</t>
  </si>
  <si>
    <t>Post Breast and Cervical Cancer Treatment Program (BCCTP)</t>
  </si>
  <si>
    <t>0W</t>
  </si>
  <si>
    <t>Breast and Cervical Cancer Treatment Program (BCCTP) - Transitional</t>
  </si>
  <si>
    <t>0X</t>
  </si>
  <si>
    <t>0Y</t>
  </si>
  <si>
    <t xml:space="preserve">Breast and Cervical Cancer Treatment Program (BCCTP) Transitional - Age Over 65 </t>
  </si>
  <si>
    <t>1A</t>
  </si>
  <si>
    <t>Aged - Cash Assistance Program for Immigrants (CAPI) - Qualified Aliens</t>
  </si>
  <si>
    <t>1E</t>
  </si>
  <si>
    <t>Aged - Pending SB 87 Redetermination</t>
  </si>
  <si>
    <t>1H</t>
  </si>
  <si>
    <t>Aged - Federal Poverty Level (FPL) Program</t>
  </si>
  <si>
    <t>Individuals who are aged or disabled with income equal to or less than a percentage of the FPL, established by the state (no higher than 100%)</t>
  </si>
  <si>
    <t>1U</t>
  </si>
  <si>
    <t xml:space="preserve">Aged - Federal Poverty Level (FPL) Program </t>
  </si>
  <si>
    <t>1X</t>
  </si>
  <si>
    <t>Aged - Multipurpose Senior Services Program (MSSP) Institutional Deeming/Spousal Impoverishment</t>
  </si>
  <si>
    <t>Individuals with income equal to or below 300% of the SSI federal benefit rate, who meet the eligibility requirements for a waiver approved for the State under 1915(c.), (d.), or (e.), or 1115.</t>
  </si>
  <si>
    <t>1Y</t>
  </si>
  <si>
    <t>2A</t>
  </si>
  <si>
    <t>Abandoned Baby Program</t>
  </si>
  <si>
    <t>2C</t>
  </si>
  <si>
    <t>County Children's Health Initiative Program (C-CHIP)</t>
  </si>
  <si>
    <t>Uninsured children under age 19 who do not have access to public employee coverage and whose household income is within standards established by the state.</t>
  </si>
  <si>
    <t>2E</t>
  </si>
  <si>
    <t>Blind - Pending SB 87 Redetermination</t>
  </si>
  <si>
    <t>2H</t>
  </si>
  <si>
    <t>Blind - Federal Poverty Level (FPL) Program</t>
  </si>
  <si>
    <t>2P</t>
  </si>
  <si>
    <t>Foster Children/Youth - Approved Relative Caregiver (ARC) - Medi-Cal for Non State CalWORKS</t>
  </si>
  <si>
    <t>2R</t>
  </si>
  <si>
    <t>Foster Care Non Minor Dependents (NMD) - Approved Relative Caregiver (ARC) - Medi-Cal for Non State CalWORKS</t>
  </si>
  <si>
    <t>2S</t>
  </si>
  <si>
    <t>Foster Children/Youth - Approved Relative Caregiver (ARC) - Medi-Cal for CalWORKS</t>
  </si>
  <si>
    <t>2T</t>
  </si>
  <si>
    <t>Foster Children/Youth - Approved Relative Caregiver (ARC) - Medi-Cal for State CalWORKS</t>
  </si>
  <si>
    <t>2U</t>
  </si>
  <si>
    <t>Foster Care Non Minor Dependents (NMD) - Approved Relative Caregiver (ARC) - Medi-Cal for State CalWORKS</t>
  </si>
  <si>
    <t>2V</t>
  </si>
  <si>
    <t>Trafficking and Crime Victims Assistance Program (TCVAP) - Refugee Medical Assistance (RMA)</t>
  </si>
  <si>
    <t>State - Trafficking and Crime Victims Assistance Program (TCVAP) - Refugee Medical Assistance (RMA)</t>
  </si>
  <si>
    <t>3A</t>
  </si>
  <si>
    <t>CalWORKS - Timed-Out, Safety Net - All Other Families</t>
  </si>
  <si>
    <t>3C</t>
  </si>
  <si>
    <t>CalWORKS - Timed-Out, Safety Net -Two-Parent Families</t>
  </si>
  <si>
    <t>3D</t>
  </si>
  <si>
    <t>CalWORKS - Pending</t>
  </si>
  <si>
    <t>3E</t>
  </si>
  <si>
    <t>CalWORKS - Legal Immigrant Family Group</t>
  </si>
  <si>
    <t>3F</t>
  </si>
  <si>
    <t>CalWORKS - Children of Two-Parent Safety Net and Drug/Fleeing Felon Family</t>
  </si>
  <si>
    <t>3G</t>
  </si>
  <si>
    <t>CalWORKS - (State) - Zero Parent Exempt</t>
  </si>
  <si>
    <t>3H</t>
  </si>
  <si>
    <t>CalWORKS - Zero Parent Mixed</t>
  </si>
  <si>
    <t>3L</t>
  </si>
  <si>
    <t>CalWORKS - Legal Immigrant - Aid to Families</t>
  </si>
  <si>
    <t>3M</t>
  </si>
  <si>
    <t>CalWORKS - Legal Immigrant - Two Parent</t>
  </si>
  <si>
    <t>3N</t>
  </si>
  <si>
    <t>Aid to Families with Dependent Children (AFDC) - 1931(b) Non CalWORKS</t>
  </si>
  <si>
    <t>3P</t>
  </si>
  <si>
    <t>CalWORKS - All Families - Exempt</t>
  </si>
  <si>
    <t>3R</t>
  </si>
  <si>
    <t>CalWORKS - Zero Parent - Exempt</t>
  </si>
  <si>
    <t>3T</t>
  </si>
  <si>
    <t>Transitional Medi-Cal (TMC) - Initial 6 months</t>
  </si>
  <si>
    <t>3U</t>
  </si>
  <si>
    <t>CalWORKS - Legal Immigrant - Two Parent Mixed</t>
  </si>
  <si>
    <t>3V</t>
  </si>
  <si>
    <t>Aid to Families with Dependent Children (AFDC) - Non CalWORKS</t>
  </si>
  <si>
    <t>3W</t>
  </si>
  <si>
    <t>Temporary Assistance to Needy Families (TANF) - Timed Out - Mixed Case</t>
  </si>
  <si>
    <t>4A</t>
  </si>
  <si>
    <t>Adoption Assistance Program (AAP) - Adoption Out-of-State</t>
  </si>
  <si>
    <t>4C</t>
  </si>
  <si>
    <t>Foster Care Supportive Transitional Emancipation Program (STEP)</t>
  </si>
  <si>
    <t>Individuals under an age specfified by the State, less than age 21, who were in State-sponsored foster care on their 18th birthday and who meet the income standard established by the State.</t>
  </si>
  <si>
    <t>4E</t>
  </si>
  <si>
    <t>Hospital Presumptive Eligibility (HPE) - Former Foster Youth</t>
  </si>
  <si>
    <t xml:space="preserve">Individuals under the age of 26, not othewise mandatorily eligible, who were in foster care and on Mediciad either when they turned age 18 or agedout of foster care. </t>
  </si>
  <si>
    <t>4F</t>
  </si>
  <si>
    <t>Foster Children/Youth - Kinship Guardianship Assistance Payment (Kin-GAP)</t>
  </si>
  <si>
    <t>4G</t>
  </si>
  <si>
    <t>Foster Children/Youth - Kinship Guardianship Assistance Payment (Kin-GAP) State Program</t>
  </si>
  <si>
    <t>4H</t>
  </si>
  <si>
    <t>Foster Children/Youth - in CalWORKS</t>
  </si>
  <si>
    <t>4K</t>
  </si>
  <si>
    <t>Foster Children/Youth - Emergency Assistance (EA)</t>
  </si>
  <si>
    <t>4L</t>
  </si>
  <si>
    <t>Foster Children/Youth - in 1931(b)</t>
  </si>
  <si>
    <t>4M</t>
  </si>
  <si>
    <t>Former Foster Youth (FFY)</t>
  </si>
  <si>
    <t>4N</t>
  </si>
  <si>
    <t>Foster Care Non Minor Dependent (NMD) - CalWORKS</t>
  </si>
  <si>
    <t>4S</t>
  </si>
  <si>
    <t>Foster Care Non Minor Dependent (NMD) - Title IV-E Extended - Kinship Guardianship Assistance Payment (Kin-GAP)</t>
  </si>
  <si>
    <t>4T</t>
  </si>
  <si>
    <t>Foster Children/Youth - Title IV-E Kinship Guardianship Assistance Program (Kin-GAP)</t>
  </si>
  <si>
    <t>4V</t>
  </si>
  <si>
    <t>State - Trafficking and Crime Victims Assistance Program (TCVAP) - Refugee Medical Assistance</t>
  </si>
  <si>
    <t>4W</t>
  </si>
  <si>
    <t>Foster Care Non Minor Dependent (NMD) - Kinship Guardianship Assistance Program (Kin-GAP) - State Cash</t>
  </si>
  <si>
    <t>5C</t>
  </si>
  <si>
    <t>Medi-Cal Presumptive Eligibility Transitional Children - Healthy Families Program (HFP) (Obsolete)</t>
  </si>
  <si>
    <t>Uninsured children who meet the definition of optional targeted low income children at 42 CFR 435.4, who have household income at or below a standard established by the State.</t>
  </si>
  <si>
    <t>5D</t>
  </si>
  <si>
    <t>Medi-Cal Presumptive Eligibility Transitional Children - Healthy Families Program (HFP) (Obsolete) Premium</t>
  </si>
  <si>
    <t>5E</t>
  </si>
  <si>
    <t>5F</t>
  </si>
  <si>
    <t>Pregnant - Omnibus Budget Reconcilliation Act (OBRA) Alien (Deactivated Aid Code)</t>
  </si>
  <si>
    <t>5J</t>
  </si>
  <si>
    <t>Pending SB 87 Disability Determination</t>
  </si>
  <si>
    <t>5K</t>
  </si>
  <si>
    <t>Emergency Assistance (EA) Foster Care</t>
  </si>
  <si>
    <t>5L</t>
  </si>
  <si>
    <t>5R</t>
  </si>
  <si>
    <t>Restricted or Limited (SOC)</t>
  </si>
  <si>
    <t>5T</t>
  </si>
  <si>
    <t>Transitional Medi-Cal (TMC) - Additional 6 Month</t>
  </si>
  <si>
    <t>5V</t>
  </si>
  <si>
    <t>Trafficking and Crime Victims Assistance Program (TCVAP)</t>
  </si>
  <si>
    <t>State - Trafficking and Crime Victims Assistance Program (TCVAP)</t>
  </si>
  <si>
    <t>5W</t>
  </si>
  <si>
    <t>Four-Month Continuing</t>
  </si>
  <si>
    <t>6A</t>
  </si>
  <si>
    <t>Disabled Adult Child(ren) (DAC) - Blind</t>
  </si>
  <si>
    <t xml:space="preserve">Individuals who lose eligibility for SSI at age 18 or older due to receipt of or increase inTitle II OASDI child benefits. </t>
  </si>
  <si>
    <t>6C</t>
  </si>
  <si>
    <t>Disabled Adult Child(ren) (DAC) - Disabled</t>
  </si>
  <si>
    <t>6E</t>
  </si>
  <si>
    <t>Disabled - Pending SB 87 Redetermination</t>
  </si>
  <si>
    <t>6G</t>
  </si>
  <si>
    <t>Working Disabled Program - 250% Federal Poverty Level (FPL) - Premium</t>
  </si>
  <si>
    <t>Individuals with a disability with income below 250% of the FPL, who would qualify for SSI except for earned income.</t>
  </si>
  <si>
    <t>6H</t>
  </si>
  <si>
    <t>Disabled - Federal Poverty Level (FPL) Program</t>
  </si>
  <si>
    <t>6J</t>
  </si>
  <si>
    <t>SB 87 Pending Disability</t>
  </si>
  <si>
    <t>Blind or disabled individuals who participated in Medicaid as SSI cash recipients or who were considered to be receiving SSI, who would still qualify for SSI except for earnings.</t>
  </si>
  <si>
    <t>6N</t>
  </si>
  <si>
    <t>Former Supplemental Security Income (SSI) Recipients - No Longer Disabled In Appeals Status</t>
  </si>
  <si>
    <t>6P</t>
  </si>
  <si>
    <t>Personal Responsibility and Work Opportunity Reconciliation Act (PRWORA) - No Longer Disabled Children</t>
  </si>
  <si>
    <t>6R</t>
  </si>
  <si>
    <t>6S</t>
  </si>
  <si>
    <t>Disabled - Substantial Gainful Activity (SGA)</t>
  </si>
  <si>
    <t>6U</t>
  </si>
  <si>
    <t xml:space="preserve">Disabled - Federal Poverty Level (FPL) Program </t>
  </si>
  <si>
    <t>Individuals who are aged or disabled with income equal to or less than a percentage of the FPL, established by the state (no higher than 100%).</t>
  </si>
  <si>
    <t>6V</t>
  </si>
  <si>
    <t>Disabled - Department of Developmental Services (DDS) Waiver</t>
  </si>
  <si>
    <t>6W</t>
  </si>
  <si>
    <t>6X</t>
  </si>
  <si>
    <t>Medi-Cal In-Home Operations (IHO) Waiver</t>
  </si>
  <si>
    <t>6Y</t>
  </si>
  <si>
    <t>7A</t>
  </si>
  <si>
    <t>Children - Ages 6 to 19 - 0% to 100% Federal Poverty Level (FPL)</t>
  </si>
  <si>
    <t>7C</t>
  </si>
  <si>
    <t>7D</t>
  </si>
  <si>
    <t>Aged - Hospital Presumptive Eligibility (HPE) - 65 Years or Older and Income At or Below 138% FPL</t>
  </si>
  <si>
    <t>v</t>
  </si>
  <si>
    <t>7F</t>
  </si>
  <si>
    <t>Pregnancy Verification Presumptive Eligibility (PE)</t>
  </si>
  <si>
    <t>7G</t>
  </si>
  <si>
    <t xml:space="preserve">Ambulatory Prenatal Care Presumptive Eligibility (PE) </t>
  </si>
  <si>
    <t>7H</t>
  </si>
  <si>
    <t>Tuberculosis Program</t>
  </si>
  <si>
    <t>Individuals infected with tuberculosis who income does not exceed established standards, limited to tuberculosis-related services.</t>
  </si>
  <si>
    <t>7J</t>
  </si>
  <si>
    <t xml:space="preserve">Children - Up To Age 19 - Continuous Eligibility for Children (CEC) </t>
  </si>
  <si>
    <t>7K</t>
  </si>
  <si>
    <t>7M</t>
  </si>
  <si>
    <t>Minor Consent Program - Ages 12 to 21</t>
  </si>
  <si>
    <t>State - Minor Consent Program - Ages 12 to 21</t>
  </si>
  <si>
    <t>7N</t>
  </si>
  <si>
    <t>Minor Consent Program - Pregnant Under Age 21</t>
  </si>
  <si>
    <t>State - Minor Consent Program - Pregnant Under Age 21</t>
  </si>
  <si>
    <t>7P</t>
  </si>
  <si>
    <t>Minor Consent Program - Ages 12 to 21 - Including Outpatient Mental Health</t>
  </si>
  <si>
    <t>State - Minor Consent Program - Ages 12 to 21 - Including Outpatient Mental Health</t>
  </si>
  <si>
    <t>7R</t>
  </si>
  <si>
    <t>Minor Consent Program - Age Under 12 - Family Planning/Sexual Assault</t>
  </si>
  <si>
    <t>State - Minor Consent Program - Age Under 12 - Family Planning/Sexual Assault</t>
  </si>
  <si>
    <t>7S</t>
  </si>
  <si>
    <t xml:space="preserve">Parent and Caretaker Relative Express Lane Enrollment (ELE) </t>
  </si>
  <si>
    <t>7T</t>
  </si>
  <si>
    <t>Express Enrollment - National School Lunch Program</t>
  </si>
  <si>
    <t>7U</t>
  </si>
  <si>
    <t>ACA Expansion Adults Ages 19 to 64</t>
  </si>
  <si>
    <t>Adults - Ages 19 to 64 - Express Lane Enrollment (ELE) (Obsolete)</t>
  </si>
  <si>
    <t>Non-pregnant individuals aged 19 through 64, not otherwise mandatorily eligible, with income at or below 133% FPL.</t>
  </si>
  <si>
    <t>7V</t>
  </si>
  <si>
    <t>7W</t>
  </si>
  <si>
    <t xml:space="preserve">Children - Age Under 19 - Express Lane Enrollment (ELE) </t>
  </si>
  <si>
    <t>7X</t>
  </si>
  <si>
    <t xml:space="preserve">MCHIP </t>
  </si>
  <si>
    <t>One Month Medi-Cal to Healthy Families Bridge (Obsolete)</t>
  </si>
  <si>
    <t>8E</t>
  </si>
  <si>
    <t>Children - Accelerated Enrollment (AE)</t>
  </si>
  <si>
    <t>8F</t>
  </si>
  <si>
    <t>County Medical Services Program (CMSP) - Companion To Aid Code 53</t>
  </si>
  <si>
    <t>County - County Medical Services Program (CMSP) - Companion To Aid Code 53</t>
  </si>
  <si>
    <t>8G</t>
  </si>
  <si>
    <t>Qualified Working Disabled Under 1619(b)</t>
  </si>
  <si>
    <t>8H</t>
  </si>
  <si>
    <t>Family Planning Access, Care, and Treatment (FPACT)</t>
  </si>
  <si>
    <t xml:space="preserve">Individuals who are not pregnant, with income equal to or below the highest standard for pregnant women, as specified by the State, limited to family planning and related services. </t>
  </si>
  <si>
    <t>8L</t>
  </si>
  <si>
    <t>Adults - Ages 19 to 64 - Modified Adjusted Gross Income (MAGI) 0% to 138% Federal Poverty Level (FPL)</t>
  </si>
  <si>
    <t>8N</t>
  </si>
  <si>
    <t>Children - Ages 1 to 6 - 0% to 133% Federal Poverty Level (FPL) - Excess Property</t>
  </si>
  <si>
    <t>8P</t>
  </si>
  <si>
    <t>8R</t>
  </si>
  <si>
    <t>Children - Ages 6 to 19 - 100% Federal Poverty Level (FPL) - Excess Property</t>
  </si>
  <si>
    <t>8T</t>
  </si>
  <si>
    <t>8U</t>
  </si>
  <si>
    <t xml:space="preserve">Deemed Infant - Child Health Disability and Prevention (CHDP) - Gateway </t>
  </si>
  <si>
    <t>Children born to women covered under Medicaid or a separate CHIP for the date of the child's birth, who are deemed eligible for Medicaid until the child turns age 1.</t>
  </si>
  <si>
    <t>8V</t>
  </si>
  <si>
    <t>8W</t>
  </si>
  <si>
    <t>Child Health Disability and Prevention (CHDP) - Gateway Pre Enrollment</t>
  </si>
  <si>
    <t>8X</t>
  </si>
  <si>
    <t xml:space="preserve">Child Health Disability and Prevention (CHDP) - Presumptive Eligibility Targeted Low-Income </t>
  </si>
  <si>
    <t>9H</t>
  </si>
  <si>
    <t>Children - 200% Federal Poverty Level (FPL) Healthy Families (HF) (Obsolete)</t>
  </si>
  <si>
    <t>C1</t>
  </si>
  <si>
    <t>C2</t>
  </si>
  <si>
    <t xml:space="preserve">Aged - Medically Needy (MN) </t>
  </si>
  <si>
    <t>C3</t>
  </si>
  <si>
    <t>C4</t>
  </si>
  <si>
    <t>C5</t>
  </si>
  <si>
    <t>C6</t>
  </si>
  <si>
    <t>C7</t>
  </si>
  <si>
    <t>C8</t>
  </si>
  <si>
    <t>C9</t>
  </si>
  <si>
    <t>Child Under Age 21 - Medically Indigent (MI)</t>
  </si>
  <si>
    <t>D1</t>
  </si>
  <si>
    <t>D2</t>
  </si>
  <si>
    <t xml:space="preserve">Aged - Long Term Care (LTC) </t>
  </si>
  <si>
    <t>D3</t>
  </si>
  <si>
    <t>D4</t>
  </si>
  <si>
    <t xml:space="preserve">Blind - Long Term Care (LTC) </t>
  </si>
  <si>
    <t>D5</t>
  </si>
  <si>
    <t>D6</t>
  </si>
  <si>
    <t xml:space="preserve">Disabled - Long Term Care (LTC) </t>
  </si>
  <si>
    <t>D7</t>
  </si>
  <si>
    <t>D8</t>
  </si>
  <si>
    <t xml:space="preserve">Pregnant Age Over 21 - Medically Indigent (MI) </t>
  </si>
  <si>
    <t>D9</t>
  </si>
  <si>
    <t>E6</t>
  </si>
  <si>
    <t xml:space="preserve">Infants - Ages 0 to 1 - 213% to 266% Federal Poverty Level (FPL) - Medi-Cal Access Program (MCAP) Optional Targeted Low Income Children's Program (OTLIC) </t>
  </si>
  <si>
    <t>E7</t>
  </si>
  <si>
    <t xml:space="preserve">Infants - Age Under 2 - 266% to 322% Federal Poverty Level (FPL) - Medi-Cal Access Program (MCAP) Targeted Low Income Children's Program (TLIC) </t>
  </si>
  <si>
    <t>F1</t>
  </si>
  <si>
    <t>Medi-Cal Adult State Inmates Hospital Inpatient Services</t>
  </si>
  <si>
    <t>F2</t>
  </si>
  <si>
    <t xml:space="preserve">Medi-Cal Adult State Inmates Hospital Inpatient Services </t>
  </si>
  <si>
    <t>F3</t>
  </si>
  <si>
    <t>Medi-Cal Adult County Inmates Hospital Inpatient Services</t>
  </si>
  <si>
    <t>F4</t>
  </si>
  <si>
    <t>G0</t>
  </si>
  <si>
    <t>Medi-Cal Adult State Medical Parole Program</t>
  </si>
  <si>
    <t>G1</t>
  </si>
  <si>
    <t>Medi-Cal Juvenile State Inmates Hospital Inpatient Services</t>
  </si>
  <si>
    <t>Medi-Cal State Juvenile Inmates Hospital Inpatient Services</t>
  </si>
  <si>
    <t>G2</t>
  </si>
  <si>
    <t>G3</t>
  </si>
  <si>
    <t>G4</t>
  </si>
  <si>
    <t>G5</t>
  </si>
  <si>
    <t>Medi-Cal Juvenile County Inmates Hospital Inpatient Services</t>
  </si>
  <si>
    <t>G6</t>
  </si>
  <si>
    <t>G7</t>
  </si>
  <si>
    <t>G8</t>
  </si>
  <si>
    <t>G9</t>
  </si>
  <si>
    <t>H0</t>
  </si>
  <si>
    <t xml:space="preserve">Children - Ages 6 to 19 - 133% to 266% Federal Poverty Level (FPL) Hospital Presumptive Eligibility (HPE) </t>
  </si>
  <si>
    <t>H1</t>
  </si>
  <si>
    <t>H2</t>
  </si>
  <si>
    <t>H3</t>
  </si>
  <si>
    <t>H4</t>
  </si>
  <si>
    <t>Children - Ages 6 to 19 - 150% to 250% Federal Poverty Level (FPL) Optional Targeted Low-Income Children’s Program (OTLIC)</t>
  </si>
  <si>
    <t>H5</t>
  </si>
  <si>
    <t>Children - Ages 6 to 19 - 100% to 150% Federal Poverty Level (FPL) Optional Targeted Low-Income Children’s (OTLIC)</t>
  </si>
  <si>
    <t>H6</t>
  </si>
  <si>
    <t xml:space="preserve">Infants - Ages 0 to 1 - 209% to 266% Federal Poverty Level (FPL)  Hospital Presumptive Eligibility (HPE) </t>
  </si>
  <si>
    <t>H7</t>
  </si>
  <si>
    <t xml:space="preserve">Children - Ages 1 to 6 - 0% to 142% Federal Poverty Level (FPL) Hospital Presumptive Eligibility (HPE) </t>
  </si>
  <si>
    <t>H8</t>
  </si>
  <si>
    <t>Children - Ages 6 to 19 - 0% to 133% Federal Poverty Level (FPL) Hospital Presumptive Eligibility (HPE)</t>
  </si>
  <si>
    <t>H9</t>
  </si>
  <si>
    <t xml:space="preserve">Children - Ages 1 to 6 - 143% to 266 Federal Poverty Level (FPL) Hospital Presumptive Eligibility (HPE) </t>
  </si>
  <si>
    <t>J1</t>
  </si>
  <si>
    <t>County Compassionate Release</t>
  </si>
  <si>
    <t>J2</t>
  </si>
  <si>
    <t>J3</t>
  </si>
  <si>
    <t>J4</t>
  </si>
  <si>
    <t>J5</t>
  </si>
  <si>
    <t>County Compassionate Release - Long Term Care (LTC) - Aged</t>
  </si>
  <si>
    <t>J6</t>
  </si>
  <si>
    <t>J7</t>
  </si>
  <si>
    <t>County Compassionate Release - Long Term Care (LTC) - Disabled</t>
  </si>
  <si>
    <t>J8</t>
  </si>
  <si>
    <t>K1</t>
  </si>
  <si>
    <t>CalWORKS - Single-Parent Safety Net and Drug/Fleeing Felon Family</t>
  </si>
  <si>
    <t>K2</t>
  </si>
  <si>
    <t>Adults - Ages 19 to 64 - Modified Adjusted Gross Income (MAGI) 0% to 138% Federal Poverty Level (FPL) - State Medical Parole</t>
  </si>
  <si>
    <t>K3</t>
  </si>
  <si>
    <t>K4</t>
  </si>
  <si>
    <t>Adults - Ages 19 to 64 - Modified Adjusted Gross Income (MAGI) 0% to 128% Federal Poverty Level (FPL) - Blind/Disabled - State Medical Parole</t>
  </si>
  <si>
    <t>K5</t>
  </si>
  <si>
    <t>K6</t>
  </si>
  <si>
    <t>Adults - Ages 19 to 64 - Modified Adjusted Gross Income (MAGI) 0% to 138% Federal Poverty Level (FPL) - County Compassionate Release</t>
  </si>
  <si>
    <t>K7</t>
  </si>
  <si>
    <t>K8</t>
  </si>
  <si>
    <t>Adults - Ages 19 to 64 - Modified Adjusted Gross Income (MAGI) 0% to 128% Federal Poverty Level (FPL) - Blind/Disabled - County Compassionate Release</t>
  </si>
  <si>
    <t>K9</t>
  </si>
  <si>
    <t>L1</t>
  </si>
  <si>
    <t>Adults - Ages 19 to 64 - Modified Adjusted Gross Income (MAGI) 0% to 138% Federal Poverty Level (FPL)- Low Income Health Program (LIHP)</t>
  </si>
  <si>
    <t>L6</t>
  </si>
  <si>
    <t>Adults - Ages 19 to 64 - Modified Adjusted Gross Income (MAGI) 0% to 128% Federal Poverty Level (FPL) - Blind/Disabled (Not Newly Eligible)</t>
  </si>
  <si>
    <t>L7</t>
  </si>
  <si>
    <t>M0</t>
  </si>
  <si>
    <t>Pregnant - Modified Adjusted Gross Income (MAGI) 138% to 213% Federal Poverty Level (FPL)</t>
  </si>
  <si>
    <t>M1</t>
  </si>
  <si>
    <t>M2</t>
  </si>
  <si>
    <t xml:space="preserve">Adults - Ages 19 to 64 - Modified Adjusted Gross Income (MAGI) 0% to 138% Federal Poverty Level (FPL) </t>
  </si>
  <si>
    <t>M3</t>
  </si>
  <si>
    <t>Parent and Caretaker Relative - Modified Adjusted Gross Income (MAGI) 0% to 109% Federal Poverty Level (FPL)</t>
  </si>
  <si>
    <t>M4</t>
  </si>
  <si>
    <t>M5</t>
  </si>
  <si>
    <t>Children - Ages 6 to 19 - Modified Adjusted Gross Income (MAGI) 108% to 133% Federal Poverty Level (FPL)</t>
  </si>
  <si>
    <t>M6</t>
  </si>
  <si>
    <t>M7</t>
  </si>
  <si>
    <t>Pregnant - Modified Adjusted Gross Income (MAGI) 0% to 138% Federal Poverty Level (FPL)</t>
  </si>
  <si>
    <t>M8</t>
  </si>
  <si>
    <t>M9</t>
  </si>
  <si>
    <t>N0</t>
  </si>
  <si>
    <t>Adults - Ages 19 to 64 - Modified Adjusted Gross Income (MAGI) 0% to 138% Federal Poverty Level (FPL) - Low Income Health Program (LIHP) - County Inmate</t>
  </si>
  <si>
    <t>N5</t>
  </si>
  <si>
    <t>Adults - Ages 19 to 64 - Modified Adjusted Gross Income (MAGI) 0% to 138% Federal Poverty Level (FPL) - State Inmate</t>
  </si>
  <si>
    <t>N6</t>
  </si>
  <si>
    <t>N7</t>
  </si>
  <si>
    <t>Adults - Ages 19 to 64 - Modified Adjusted Gross Income (MAGI) 0% to 138% Federal Poverty Level (FPL) - County Inmate</t>
  </si>
  <si>
    <t>N8</t>
  </si>
  <si>
    <t>N9</t>
  </si>
  <si>
    <t>Adults - Ages 19 to 64 - Modified Adjusted Gross Income (MAGI) 0% to 138% Federal Poverty Level (FPL) - Low Income Health Program (LIHP) - State Inmate</t>
  </si>
  <si>
    <t>P0</t>
  </si>
  <si>
    <t>Infants - Ages 0 to 1 - Modified Adjusted Gross Income (MAGI) 0% to 208% Federal Poverty Level (FPL)</t>
  </si>
  <si>
    <t>P1</t>
  </si>
  <si>
    <t>Infants - Ages 0 to 1 - Modified Adjusted Gross Income (MAGI) 0% to 208% Federal Poverty Level (FPL) Hospital Presumptive Eligibility (HPE)</t>
  </si>
  <si>
    <t>P2</t>
  </si>
  <si>
    <t>Parent and Caretaker Relatives - Modified Adjusted Gross Income (MAGI) 0% to 109% Federal Poverty Level (FPL) Hospital Presumptive Eligibility (HPE)</t>
  </si>
  <si>
    <t>P3</t>
  </si>
  <si>
    <t>Adults - Ages 19 to 64 - Modified Adjusted Gross Income (MAGI) 0% to 138% Federal Poverty Level (FPL) Hospital Presumptive Eligibility (HPE)</t>
  </si>
  <si>
    <t>P4</t>
  </si>
  <si>
    <t>Pregnant - Modified Adjusted Gross Income (MAGI) 0% to 213% Federal Poverty Level (FPL) Hospital Presumptive Eligibility (HPE)</t>
  </si>
  <si>
    <t>P5</t>
  </si>
  <si>
    <t>Children Ages - 6 to 19 - Modified Adjusted Gross Income (MAGI) 0% to 133% Federal Poverty Level (FPL)</t>
  </si>
  <si>
    <t>P6</t>
  </si>
  <si>
    <t>Children - Ages 6 to 19 - Modified Adjusted Gross Income (MAGI) 0% to 133% Federal Poverty Level (FPL)</t>
  </si>
  <si>
    <t>P7</t>
  </si>
  <si>
    <t>Children - Ages 1 to 6 - Modified Adjusted Gross Income (MAGI) 0% to 142% Federal Poverty Level (FPL)</t>
  </si>
  <si>
    <t>P8</t>
  </si>
  <si>
    <t>P9</t>
  </si>
  <si>
    <t>R1</t>
  </si>
  <si>
    <t>CalWORKS - Trafficking and Crime Victims Assistance Program (TCVAP)</t>
  </si>
  <si>
    <t>T0</t>
  </si>
  <si>
    <t>Infants - Ages 0 to 1 - Modified Adjusted Gross Income (MAGI) 208% to 266% Federal Poverty Level (FPL) - Optional Targeted Low Income Children (OTLIC)</t>
  </si>
  <si>
    <t>T1</t>
  </si>
  <si>
    <t>Children - Ages 6 to 19 - Modified Adjusted Gross Income (MAGI) 160% to 266% Federal Poverty Level (FPL) - Optional Targeted Low Income Children (OTLIC) - Premium</t>
  </si>
  <si>
    <t>T2</t>
  </si>
  <si>
    <t>Children - Ages 6 to 19 - Modified Adjusted Gross Income (MAGI) 133% to 160% Federal Poverty Level (FPL) - Optional Targeted Low Income Children (OTLIC)</t>
  </si>
  <si>
    <t>T3</t>
  </si>
  <si>
    <t>Children - Ages 1 to 6 - Modified Adjusted Gross Income (MAGI) 160% to 266% Federal Poverty Level (FPL) - Optional Targeted Low Income Children (OTLIC) - Premium</t>
  </si>
  <si>
    <t>T4</t>
  </si>
  <si>
    <t>Children - Ages 1 to 6 - Modified Adjusted Gross Income (MAGI) 142% to 160% Federal Poverty Level (FPL) - Optional Targeted Low Income Children (OTLIC)</t>
  </si>
  <si>
    <t>T5</t>
  </si>
  <si>
    <t>Infants - Ages 0 to 1 - Modified Adjusted Gross Income (MAGI) 208% to 266% Federal Poverty Level (FPL) - Optional Targeted Low Income Children (OTLIC) Program</t>
  </si>
  <si>
    <t>T6</t>
  </si>
  <si>
    <t>T7</t>
  </si>
  <si>
    <t>T8</t>
  </si>
  <si>
    <t>T9</t>
  </si>
  <si>
    <t>V2</t>
  </si>
  <si>
    <t>Presumptive Eligibility (PE) for coronavirus (COVID-19) Diagnostic Testing Only - Limited Scope</t>
  </si>
  <si>
    <t>Restricted or Limited Scope (No SOC)</t>
  </si>
  <si>
    <t>Uninsured individuals who are eligible for medical assistance for COVID-19 diagnostic products and any visit described as a COVID–19 testing-related service for which payment may be made under the State plan during any portion of the public health emergency period, beginning March 18, 2020.</t>
  </si>
  <si>
    <t>(blank)</t>
  </si>
  <si>
    <t>Aid Code Missing or Not Certified</t>
  </si>
  <si>
    <t>AID CODE GROUP</t>
  </si>
  <si>
    <t xml:space="preserve">Provider Entity Type = Individual </t>
  </si>
  <si>
    <t>For the complete list of California's Medi-Cal Aid Codes, please see the reference file posted on the CalHHS Open Data Portal: https://data.chhs.ca.gov/dataset/california-medicaid-eligibility-groups-by-medi-cal-aid-code</t>
  </si>
  <si>
    <t>Other_2</t>
  </si>
  <si>
    <t>Other_1</t>
  </si>
  <si>
    <t>Prior values were slightly higher due to claims runout producing increased visits</t>
  </si>
  <si>
    <t>Total
Primary Care Visits</t>
  </si>
  <si>
    <t>Total 
 FQHC and RHC Visits</t>
  </si>
  <si>
    <t>Total FQHC and RHC Visits</t>
  </si>
  <si>
    <t>Total 
FQHC and RHC Visits</t>
  </si>
  <si>
    <t>FQHC</t>
  </si>
  <si>
    <t>LAL</t>
  </si>
  <si>
    <t>RHC</t>
  </si>
  <si>
    <t>CHC/HIS</t>
  </si>
  <si>
    <t>CPCA Info</t>
  </si>
  <si>
    <t>California Department of Health Care Services</t>
  </si>
  <si>
    <t xml:space="preserve">Cost-Based Reimbursement Clinic and Other 
Primary Care </t>
  </si>
  <si>
    <t>GRAND TOTAL</t>
  </si>
  <si>
    <t>DHCS/EDIM/DMAD/DSB/SMU</t>
  </si>
  <si>
    <t xml:space="preserve">CHCF Regional Markets </t>
  </si>
  <si>
    <t>North Coast/Far North (Del Norte, Humboldt, Lake, Mendocino, Modoc, Shasta, Siskiyou, Trinity)</t>
  </si>
  <si>
    <t>Southern California (Imperial, Orange, Riverside, San Bernardino, San Diego)</t>
  </si>
  <si>
    <t>Los Angeles</t>
  </si>
  <si>
    <t>Sacramento Valley (Butte, Colusa, Glenn, Sacramento, Sutter, Tehama, Yolo, Yuba)</t>
  </si>
  <si>
    <t>San Francisco/Bay Area (Alameda, Contra Costa, Marin, Napa, San Francisco, San Mateo, Santa Clara, Solano, Sonoma)</t>
  </si>
  <si>
    <t>Central Valley (Fresno, Kern, Kings, Madera, Merced, San Joaquin, Stanislaus, Tulare)</t>
  </si>
  <si>
    <t>https://www.socscistatistics.com/pvalues/normaldistribution.aspx</t>
  </si>
  <si>
    <t>Number of Billing Providers That Submitted a Primary Care Visit Claim to DHCS, by Type of Provider and Entity Type</t>
  </si>
  <si>
    <t>Service dates October 1, 2017–December 31, 2019</t>
  </si>
  <si>
    <t>—</t>
  </si>
  <si>
    <t>Number of Primary Care Visits Provided by Provider Type and Quarter of Visit (based on date of service)</t>
  </si>
  <si>
    <t>and Percentage of Primary Care Provided by Federally Qualified Health Centers (FQHCs) and Rural Health Centers (RHCs)</t>
  </si>
  <si>
    <t>Entity Type = Individual (2,500 or more primary care visits/year)</t>
  </si>
  <si>
    <t>Entity Type = Individual (fewer than 2,500 primary care visits/year)</t>
  </si>
  <si>
    <t>Data were extracted October 2021 from the DHCS Management Information System/Decision Support System (MIS/DSS) data warehouse.</t>
  </si>
  <si>
    <t>Disabled - Department of Developmental Services (DDS) Waivers</t>
  </si>
  <si>
    <t>Transitional Medi-Cal (TMC) - Additional 6 Months</t>
  </si>
  <si>
    <t>Infants - Ages 0 to 1 - 200% to 250% Federal Poverty Level (FPL) Optional Targeted Low-Income Children’s Program (OTLIC)</t>
  </si>
  <si>
    <t>Children - Ages 1 to 6 - 133% to 150% Federal Poverty Level (FPL) Optional Targeted Low-Income Children’s Program (OTLIC)</t>
  </si>
  <si>
    <t>Children - Ages 1 to 6 - 150% to 250% Federal Poverty Level (FPL) Optional Targeted Low-Income Children’s Program (OTLIC)</t>
  </si>
  <si>
    <t>Percentage of Primary Care Provided by FQHC/RHC
by Quarter of Visit</t>
  </si>
  <si>
    <t>Percentage of Primary Care Provided by FQHC/RHC
by Year of Visit</t>
  </si>
  <si>
    <t>Not available</t>
  </si>
  <si>
    <t>0–5 Years Old</t>
  </si>
  <si>
    <t>12–15 Years Old</t>
  </si>
  <si>
    <t>16–17 Years Old</t>
  </si>
  <si>
    <t>19–20 Years Old</t>
  </si>
  <si>
    <t>21–39 Years Old</t>
  </si>
  <si>
    <t>40–49 Years Old</t>
  </si>
  <si>
    <t>50–64 Years Old</t>
  </si>
  <si>
    <t>6–11 Years Old</t>
  </si>
  <si>
    <t>Percentage of Primary Care
Provided by FQHC/RHC</t>
  </si>
  <si>
    <t>Number and Average Percentage of Medi-Cal Enrollees with One or More Primary Care Visits, by Quarter of Visit</t>
  </si>
  <si>
    <t>Number of Medi-Cal Enrollees 
with 1+ PC Visit</t>
  </si>
  <si>
    <t>Percentage of Medi-Cal Enrollees 
with 1+ PC Visit
by Quarter of Visit</t>
  </si>
  <si>
    <t>Average Number of Medi-Cal Enrollees 
with 1+ PC Visit
by Calendar Year of Visit</t>
  </si>
  <si>
    <t>Average 
Percentage of Medi-Cal Enrollees 
with 1+ PC Visit
by Calendar Year of Visit</t>
  </si>
  <si>
    <t>Average 
Percentage of Medi-Cal Enrollees 
with 1+ PC Visit</t>
  </si>
  <si>
    <t>Number and Average Percentage of Medi-Cal Enrollees with One or More Primary Care Visits, by Age Group</t>
  </si>
  <si>
    <t>Enrollee counts in this workbook were based on a unique count of Medi-Cal enrollees by quarter. Medi-Cal enrollees that were "certified eligible" to receive services are included in this report.</t>
  </si>
  <si>
    <t>Visits are counted as a unique combination of enrollee ID, billing provider number, and date of service.</t>
  </si>
  <si>
    <t>Visits are counted as a unique combination of enrollee ID, billing provider number, and date of service; county is based on enrollee residence, not the county where service was provided.</t>
  </si>
  <si>
    <t>Percentage of Primary Care Provided by FQHC/RHC</t>
  </si>
  <si>
    <t>Columns G and H were mislabeled and are corrected here.</t>
  </si>
  <si>
    <t>Number and Average Percentage of Medi-Cal Enrollees with One or More Primary Care Visits, by Sex</t>
  </si>
  <si>
    <t>Average 
Percentage of Medi-Cal Enrollees with 1+ PC Visit</t>
  </si>
  <si>
    <t xml:space="preserve">Federally Qualified Health Centers (FQHCs) </t>
  </si>
  <si>
    <t>Total Primary Care Visits</t>
  </si>
  <si>
    <t>Number and Average Percentage of Medi-Cal Enrollees with One or More Primary Care Visits, by Race/Ethnicity</t>
  </si>
  <si>
    <t>Number and Average Percentage of Medi-Cal Enrollees with One or More Primary Care Visits, by Aid Code*</t>
  </si>
  <si>
    <t>Number of Primary Care Visits Provided by Provider Type and Delivery System (based on eligibility)</t>
  </si>
  <si>
    <t>Fee-for-Service</t>
  </si>
  <si>
    <t>Delivery System (based on enrollee eligibility)</t>
  </si>
  <si>
    <t>Number and Average Percentage of Medi-Cal Enrollees with One or More Primary Care Visits, by Delivery System (based on eligibility)</t>
  </si>
  <si>
    <t xml:space="preserve">Number of Primary Care Visits Provided by Provider Type and County (based on enrollee residence) </t>
  </si>
  <si>
    <t>Number of Primary Care Visits Provided by Provider Type, Race/Ethnicity, and County (based on enrollee residence)</t>
  </si>
  <si>
    <t>2017 and 2018 data were extracted October 2021, and 2019 data were extracted January 2022 from the DHCS Management Information System / Decision Support System (MIS/DSS) data warehouse.</t>
  </si>
  <si>
    <t>Sierra/Foothills (Alpine, Amador, Calaveras, El Dorado, Inyo, Lassen, Mariposa, Mono, Nevada, Placer, Plumas, Sierra, Tuolumne)</t>
  </si>
  <si>
    <t>Central Coast (Monterey, San Benito, San Luis Obispo, Santa Barbara, Santa Cruz, Ventura)</t>
  </si>
  <si>
    <r>
      <rPr>
        <i/>
        <sz val="11"/>
        <color theme="1"/>
        <rFont val="Calibri"/>
        <family val="2"/>
        <scheme val="minor"/>
      </rPr>
      <t>p</t>
    </r>
    <r>
      <rPr>
        <sz val="11"/>
        <color theme="1"/>
        <rFont val="Calibri"/>
        <family val="2"/>
        <scheme val="minor"/>
      </rPr>
      <t xml:space="preserve"> value from z-score calculator</t>
    </r>
  </si>
  <si>
    <t>Number and Percentage of Medi-Cal Enrollees with One or More Primary Care Visits, by County (based on enrollee residence)</t>
  </si>
  <si>
    <t>County of Residence</t>
  </si>
  <si>
    <t>— indicates cell suppression: cell value is less than 11, cell is a complementary cell, or both.</t>
  </si>
  <si>
    <r>
      <t xml:space="preserve">Principal </t>
    </r>
    <r>
      <rPr>
        <sz val="9"/>
        <color rgb="FF0F65A7"/>
        <rFont val="Calibri"/>
        <family val="2"/>
        <scheme val="minor"/>
      </rPr>
      <t>|</t>
    </r>
    <r>
      <rPr>
        <sz val="9"/>
        <color rgb="FF000000"/>
        <rFont val="Calibri"/>
        <family val="2"/>
        <scheme val="minor"/>
      </rPr>
      <t xml:space="preserve"> </t>
    </r>
    <r>
      <rPr>
        <sz val="11"/>
        <color rgb="FF000000"/>
        <rFont val="Calibri"/>
        <family val="2"/>
        <scheme val="minor"/>
      </rPr>
      <t>Los Angeles, CA</t>
    </r>
    <r>
      <rPr>
        <sz val="11"/>
        <color rgb="FF0F65A7"/>
        <rFont val="Calibri"/>
        <family val="2"/>
        <scheme val="minor"/>
      </rPr>
      <t xml:space="preserve"> </t>
    </r>
  </si>
  <si>
    <t>Public Records Act Request</t>
  </si>
  <si>
    <r>
      <t xml:space="preserve">Direct: 213.314.9108 </t>
    </r>
    <r>
      <rPr>
        <sz val="9"/>
        <color rgb="FF0F65A7"/>
        <rFont val="Calibri"/>
        <family val="2"/>
        <scheme val="minor"/>
      </rPr>
      <t>|</t>
    </r>
    <r>
      <rPr>
        <sz val="11"/>
        <color rgb="FF000000"/>
        <rFont val="Calibri"/>
        <family val="2"/>
        <scheme val="minor"/>
      </rPr>
      <t xml:space="preserve"> Mobile: 562.755.1823</t>
    </r>
  </si>
  <si>
    <t>Visit counts in this workbook were based on the "provider type" submitted on the claim/encounter. Visits are counted as a unique combination of enrollee ID, billing provider number, and date of service.</t>
  </si>
  <si>
    <t>Provider counts in this workbook: One provider can submit claims to DHCS using multiple provider types, so provider type for one provider can vary across claims. Because of this, DHCS definied "provider" as a unique NPI and used this approach to group NPIs into a single provider type:</t>
  </si>
  <si>
    <t>Rural Health / Rural</t>
  </si>
  <si>
    <t>General Acute Care Hospital*</t>
  </si>
  <si>
    <t>* There were 14 providers with this taxonomy code. Of the 14 providers, 8 had more than 100 primary care visits. Of the 8, 99% or more of the visit claims were considered to be submitted by a "Rural Health Center" based on business rules related to vendor code, provider type code, revenue code, or procedure code.</t>
  </si>
  <si>
    <t>Information About Type of Provider</t>
  </si>
  <si>
    <t>Look-Alike Clinics — Not Reported Seperately</t>
  </si>
  <si>
    <t>A Look-Alike clinic meets the requirements of an FQHC but did not apply for a 330 grant. Many clinics will seek FQHC approval through HRSA as a Look-Alike before applying for a 330 grant. The grant process is lengthy, and being a Look-Alike is an easier way for the provider to receive the status. For Medi-Cal purposes, the provider is enrolled as an FQHC whether they are a 330 grantee or Look-Alike. Both types receive the PPS Rate for Medi-Cal reimbursement and are indistinguishable from a claims/payment perspective. Souce: DHCS Audits and Investigations program.</t>
  </si>
  <si>
    <r>
      <t xml:space="preserve">An outpatient facility that is primarily engaged in furnishing physicians and other medical and health services, and that meets other requirements designated to ensure the health and safety of patients served by the clinic. The clinic must be located in a medically underserved area that is not urbanized as defined by the US Bureau of the Census. (Ref: CMS website). Source: </t>
    </r>
    <r>
      <rPr>
        <i/>
        <sz val="11"/>
        <color theme="1"/>
        <rFont val="Calibri"/>
        <family val="2"/>
        <scheme val="minor"/>
      </rPr>
      <t>Health Facility License Fees and Nursing Home Administrator Program Fees: Annual Fee Report for FY 2021-22</t>
    </r>
    <r>
      <rPr>
        <sz val="11"/>
        <color theme="1"/>
        <rFont val="Calibri"/>
        <family val="2"/>
        <scheme val="minor"/>
      </rPr>
      <t>, California Dept. of Public Health, February 2021, https://www.cdph.ca.gov/Programs/CHCQ/LCP/CDPH%20Document%20Library/21-22_Annual_Fee_Report_02.05.2021.pdf</t>
    </r>
  </si>
  <si>
    <t>There are now 31 California tribal health programs operating 57 ambulatory clinics under the authority of the Indian Self Determination Act. IHS funds eight urban health programs that operate under the authority of the Indian Health Care Improvement Act. In FY 2011, California tribal health programs had 140,386 registered users and 80,438 active users. Registered users are a cumulative total for all Indian patients ever seen at tribal facilities, and active users are those that have accessed care during the past three years. Source: https://www.ihs.gov/california/index.cfm/about-us/</t>
  </si>
  <si>
    <t>A Los Angeles County Cost Based Reimbursement Clinic (CBRC) that is part of the 1115 waiver as described in the State Plan Amendment. Departments and freestanding clinics that are owned and operated by the County of Los Angeles are eligible for Cost-Based Reimbursement provided for Medi-Cal covered ambulatory care services, including physician and nonphysician professional services, provided in hospital outpatient. The nonfederal share of these CBRC payments is provided by state general funds. Clinics file an annual cost report for reimbursement.</t>
  </si>
  <si>
    <t>Step 1. Group providers by their CMS NPPES taxonomy/specialization status if it indicated the provider was an FQHC or an RHC:</t>
  </si>
  <si>
    <t>Step 2. If a provider had submitted claims as an Indian Health Service or Cost-Based Reimbursement Clinic, group them as that status.</t>
  </si>
  <si>
    <t>Step 3. If a provider had indicated their entity type was "1 - Individual," visits were counted and providers were bucketed into two groups, based on whether they had an average of 2,500 or more primary care visits/year.</t>
  </si>
  <si>
    <t xml:space="preserve">Aid codes ineligible for Medi-Cal services were not included in the response and have been removed from the aid code reference list below. </t>
  </si>
  <si>
    <t>Aid Code Reference Table</t>
  </si>
  <si>
    <t>* Medi-Cal enrollees "certified eligible" to receive services are included in this report. See the "Aid Code Reference Table" worksheet for a reference table showing aid codes included in each aid code group.</t>
  </si>
  <si>
    <t>Enrollee attributes included in this report (age, sex, race/ethnicity, aid code, delivery system, county of residence) were from the Medi-Cal eligibilty information. See the "Aid Code Reference Table" worksheet for aid codes included in each aid code group.</t>
  </si>
  <si>
    <t>Latino/x</t>
  </si>
  <si>
    <t>American Indian and Alaska Native</t>
  </si>
  <si>
    <t>Black</t>
  </si>
  <si>
    <t>Asian, Native Hawaiian, and Pacific Islander</t>
  </si>
  <si>
    <t>White (non-Latino/x)</t>
  </si>
  <si>
    <r>
      <rPr>
        <i/>
        <sz val="11"/>
        <color theme="1"/>
        <rFont val="Calibri"/>
        <family val="2"/>
        <scheme val="minor"/>
      </rPr>
      <t xml:space="preserve">Survey respondents self-identified as </t>
    </r>
    <r>
      <rPr>
        <sz val="11"/>
        <color theme="1"/>
        <rFont val="Calibri"/>
        <family val="2"/>
        <scheme val="minor"/>
      </rPr>
      <t>Asian / Other Pacific Islander</t>
    </r>
    <r>
      <rPr>
        <i/>
        <sz val="11"/>
        <color theme="1"/>
        <rFont val="Calibri"/>
        <family val="2"/>
        <scheme val="minor"/>
      </rPr>
      <t xml:space="preserve">, </t>
    </r>
    <r>
      <rPr>
        <sz val="11"/>
        <color theme="1"/>
        <rFont val="Calibri"/>
        <family val="2"/>
        <scheme val="minor"/>
      </rPr>
      <t>Black / African American</t>
    </r>
    <r>
      <rPr>
        <i/>
        <sz val="11"/>
        <color theme="1"/>
        <rFont val="Calibri"/>
        <family val="2"/>
        <scheme val="minor"/>
      </rPr>
      <t xml:space="preserve">, </t>
    </r>
    <r>
      <rPr>
        <sz val="11"/>
        <color theme="1"/>
        <rFont val="Calibri"/>
        <family val="2"/>
        <scheme val="minor"/>
      </rPr>
      <t>Hispanic</t>
    </r>
    <r>
      <rPr>
        <i/>
        <sz val="11"/>
        <color theme="1"/>
        <rFont val="Calibri"/>
        <family val="2"/>
        <scheme val="minor"/>
      </rPr>
      <t xml:space="preserve">, and </t>
    </r>
    <r>
      <rPr>
        <sz val="11"/>
        <color theme="1"/>
        <rFont val="Calibri"/>
        <family val="2"/>
        <scheme val="minor"/>
      </rPr>
      <t>White (non-Hispanic)</t>
    </r>
    <r>
      <rPr>
        <i/>
        <sz val="11"/>
        <color theme="1"/>
        <rFont val="Calibri"/>
        <family val="2"/>
        <scheme val="minor"/>
      </rPr>
      <t>.</t>
    </r>
  </si>
  <si>
    <t>Federally Qualified Health Centers are community-based health care providers that receive funds from the Health Resources and Services Administration (HRSA) Health Center Program to provide primary care services in underserved areas. Providers must meet a stringent set of requirements, including providing care on a sliding-fee scale based on ability to pay and operating under a governing board that includes patients.
Federally Qualified Health Centers may be Community Health Centers, Migrant Health Centers, Health Care for the Homeless, and Health Centers for Residents of Public Housing.
The defining legislation for Federally Qualified Health Centers (under the Consolidated Health Center Program) is Section 1905(l)(2)(B) of the Social Security Act. HRSA approves clinics to receive enhanced FQHC reimbursement. There are two ways a provider is approved as an FQHC — they either apply and receive a 330 grant or they are a Look-Alike. DHCS is not part of the approval process. Approval is done at the federal level.
Source: https://www.hrsa.gov/opa/eligibility-and-registration/health-centers/fqhc/index.html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</si>
</sst>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
    <numFmt numFmtId="165" formatCode="_(* #,##0_);_(* \(#,##0\);_(* &quot;-&quot;??_);_(@_)"/>
    <numFmt numFmtId="166" formatCode="[$-409]mmmm\ d\,\ yyyy;@"/>
    <numFmt numFmtId="167" formatCode="0#"/>
  </numFmts>
  <fonts count="28"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4"/>
      <color theme="1"/>
      <name val="Calibri"/>
      <family val="2"/>
      <scheme val="minor"/>
    </font>
    <font>
      <sz val="11"/>
      <name val="Calibri"/>
      <family val="2"/>
      <scheme val="minor"/>
    </font>
    <font>
      <b/>
      <sz val="11"/>
      <name val="Calibri"/>
      <family val="2"/>
      <scheme val="minor"/>
    </font>
    <font>
      <sz val="11"/>
      <color theme="0" tint="-0.499984740745262"/>
      <name val="Calibri"/>
      <family val="2"/>
      <scheme val="minor"/>
    </font>
    <font>
      <i/>
      <sz val="11"/>
      <color theme="0" tint="-0.499984740745262"/>
      <name val="Calibri"/>
      <family val="2"/>
      <scheme val="minor"/>
    </font>
    <font>
      <b/>
      <sz val="11"/>
      <color theme="0" tint="-0.499984740745262"/>
      <name val="Calibri"/>
      <family val="2"/>
      <scheme val="minor"/>
    </font>
    <font>
      <b/>
      <i/>
      <sz val="11"/>
      <color theme="1"/>
      <name val="Calibri"/>
      <family val="2"/>
      <scheme val="minor"/>
    </font>
    <font>
      <b/>
      <i/>
      <sz val="11"/>
      <color theme="0" tint="-0.499984740745262"/>
      <name val="Calibri"/>
      <family val="2"/>
      <scheme val="minor"/>
    </font>
    <font>
      <sz val="14"/>
      <color theme="1"/>
      <name val="Calibri"/>
      <family val="2"/>
      <scheme val="minor"/>
    </font>
    <font>
      <sz val="14"/>
      <color theme="0" tint="-0.499984740745262"/>
      <name val="Calibri"/>
      <family val="2"/>
      <scheme val="minor"/>
    </font>
    <font>
      <b/>
      <sz val="14"/>
      <name val="Calibri"/>
      <family val="2"/>
      <scheme val="minor"/>
    </font>
    <font>
      <b/>
      <sz val="11"/>
      <color rgb="FF000000"/>
      <name val="Calibri"/>
      <family val="2"/>
      <scheme val="minor"/>
    </font>
    <font>
      <sz val="11"/>
      <color rgb="FF808080"/>
      <name val="Calibri"/>
      <family val="2"/>
      <scheme val="minor"/>
    </font>
    <font>
      <i/>
      <sz val="11"/>
      <color rgb="FF000000"/>
      <name val="Calibri"/>
      <family val="2"/>
      <scheme val="minor"/>
    </font>
    <font>
      <b/>
      <i/>
      <sz val="11"/>
      <color rgb="FF000000"/>
      <name val="Calibri"/>
      <family val="2"/>
      <scheme val="minor"/>
    </font>
    <font>
      <i/>
      <sz val="11"/>
      <color rgb="FF808080"/>
      <name val="Calibri"/>
      <family val="2"/>
      <scheme val="minor"/>
    </font>
    <font>
      <b/>
      <sz val="11"/>
      <color rgb="FF808080"/>
      <name val="Calibri"/>
      <family val="2"/>
      <scheme val="minor"/>
    </font>
    <font>
      <b/>
      <sz val="12"/>
      <name val="Calibri"/>
      <family val="2"/>
      <scheme val="minor"/>
    </font>
    <font>
      <sz val="9"/>
      <color rgb="FF0F65A7"/>
      <name val="Calibri"/>
      <family val="2"/>
      <scheme val="minor"/>
    </font>
    <font>
      <sz val="9"/>
      <color rgb="FF000000"/>
      <name val="Calibri"/>
      <family val="2"/>
      <scheme val="minor"/>
    </font>
    <font>
      <sz val="11"/>
      <color rgb="FF000000"/>
      <name val="Calibri"/>
      <family val="2"/>
      <scheme val="minor"/>
    </font>
    <font>
      <sz val="11"/>
      <color rgb="FF0F65A7"/>
      <name val="Calibri"/>
      <family val="2"/>
      <scheme val="minor"/>
    </font>
    <font>
      <sz val="12"/>
      <name val="Calibri"/>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0" tint="-0.14996795556505021"/>
        <bgColor indexed="64"/>
      </patternFill>
    </fill>
    <fill>
      <patternFill patternType="solid">
        <fgColor rgb="FFD9E1F2"/>
        <bgColor rgb="FF000000"/>
      </patternFill>
    </fill>
    <fill>
      <patternFill patternType="solid">
        <fgColor rgb="FFACB9CA"/>
        <bgColor rgb="FF000000"/>
      </patternFill>
    </fill>
    <fill>
      <patternFill patternType="solid">
        <fgColor rgb="FFFFE699"/>
        <bgColor rgb="FF000000"/>
      </patternFill>
    </fill>
    <fill>
      <patternFill patternType="solid">
        <fgColor rgb="FF8EA9DB"/>
        <bgColor rgb="FF000000"/>
      </patternFill>
    </fill>
    <fill>
      <patternFill patternType="solid">
        <fgColor rgb="FFFFF2CC"/>
        <bgColor rgb="FF000000"/>
      </patternFill>
    </fill>
    <fill>
      <patternFill patternType="solid">
        <fgColor rgb="FFFCE4D6"/>
        <bgColor rgb="FF000000"/>
      </patternFill>
    </fill>
    <fill>
      <patternFill patternType="solid">
        <fgColor rgb="FFD0CECE"/>
        <bgColor rgb="FF000000"/>
      </patternFill>
    </fill>
    <fill>
      <patternFill patternType="solid">
        <fgColor rgb="FFA0E0C0"/>
        <bgColor rgb="FF000000"/>
      </patternFill>
    </fill>
    <fill>
      <patternFill patternType="solid">
        <fgColor rgb="FFE2EFDA"/>
        <bgColor rgb="FF000000"/>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s>
  <cellStyleXfs count="4">
    <xf numFmtId="0" fontId="0" fillId="0" borderId="0"/>
    <xf numFmtId="41" fontId="1" fillId="0" borderId="0" applyFon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cellStyleXfs>
  <cellXfs count="443">
    <xf numFmtId="0" fontId="0" fillId="0" borderId="0" xfId="0"/>
    <xf numFmtId="165" fontId="4" fillId="0" borderId="0" xfId="1" applyNumberFormat="1" applyFont="1" applyAlignment="1">
      <alignment horizontal="left"/>
    </xf>
    <xf numFmtId="3" fontId="4" fillId="0" borderId="0" xfId="0" applyNumberFormat="1" applyFont="1"/>
    <xf numFmtId="0" fontId="4" fillId="0" borderId="0" xfId="0" applyFont="1"/>
    <xf numFmtId="0" fontId="2" fillId="0" borderId="1" xfId="0" applyFont="1" applyBorder="1" applyAlignment="1">
      <alignment horizontal="left"/>
    </xf>
    <xf numFmtId="3" fontId="2" fillId="0" borderId="1" xfId="0" applyNumberFormat="1" applyFont="1" applyBorder="1"/>
    <xf numFmtId="0" fontId="2" fillId="2" borderId="1" xfId="0" applyFont="1" applyFill="1" applyBorder="1" applyAlignment="1">
      <alignment wrapText="1"/>
    </xf>
    <xf numFmtId="3" fontId="2" fillId="0" borderId="2" xfId="0" applyNumberFormat="1" applyFont="1" applyBorder="1"/>
    <xf numFmtId="3" fontId="2" fillId="2" borderId="1" xfId="0" applyNumberFormat="1" applyFont="1" applyFill="1" applyBorder="1" applyAlignment="1">
      <alignment horizontal="center" wrapText="1"/>
    </xf>
    <xf numFmtId="164" fontId="2" fillId="0" borderId="1" xfId="0" applyNumberFormat="1" applyFont="1" applyBorder="1"/>
    <xf numFmtId="0" fontId="2" fillId="0" borderId="0" xfId="0" applyFont="1"/>
    <xf numFmtId="0" fontId="2" fillId="0" borderId="10" xfId="0" applyFont="1" applyBorder="1" applyAlignment="1">
      <alignment horizontal="left"/>
    </xf>
    <xf numFmtId="3" fontId="2" fillId="0" borderId="11" xfId="0" applyNumberFormat="1" applyFont="1" applyBorder="1"/>
    <xf numFmtId="3" fontId="2" fillId="0" borderId="12" xfId="0" applyNumberFormat="1" applyFont="1" applyBorder="1"/>
    <xf numFmtId="0" fontId="8" fillId="0" borderId="0" xfId="0" applyFont="1"/>
    <xf numFmtId="0" fontId="9" fillId="0" borderId="0" xfId="0" applyFont="1"/>
    <xf numFmtId="3" fontId="10" fillId="2" borderId="5" xfId="0" applyNumberFormat="1" applyFont="1" applyFill="1" applyBorder="1" applyAlignment="1">
      <alignment horizontal="center" wrapText="1"/>
    </xf>
    <xf numFmtId="164" fontId="10" fillId="2" borderId="7" xfId="0" applyNumberFormat="1" applyFont="1" applyFill="1" applyBorder="1" applyAlignment="1">
      <alignment horizontal="center" wrapText="1"/>
    </xf>
    <xf numFmtId="3" fontId="8" fillId="0" borderId="8" xfId="0" applyNumberFormat="1" applyFont="1" applyBorder="1"/>
    <xf numFmtId="164" fontId="8" fillId="0" borderId="9" xfId="0" applyNumberFormat="1" applyFont="1" applyBorder="1"/>
    <xf numFmtId="3" fontId="10" fillId="0" borderId="10" xfId="0" applyNumberFormat="1" applyFont="1" applyBorder="1"/>
    <xf numFmtId="3" fontId="8" fillId="0" borderId="0" xfId="0" applyNumberFormat="1" applyFont="1"/>
    <xf numFmtId="0" fontId="2" fillId="0" borderId="1" xfId="0" applyFont="1" applyBorder="1"/>
    <xf numFmtId="164" fontId="0" fillId="0" borderId="1" xfId="0" applyNumberFormat="1" applyFont="1" applyBorder="1"/>
    <xf numFmtId="0" fontId="0" fillId="0" borderId="0" xfId="0" applyFont="1"/>
    <xf numFmtId="0" fontId="0" fillId="0" borderId="0" xfId="0" applyFill="1"/>
    <xf numFmtId="0" fontId="2" fillId="0" borderId="0" xfId="0" applyFont="1" applyBorder="1" applyAlignment="1">
      <alignment horizontal="left"/>
    </xf>
    <xf numFmtId="3" fontId="2" fillId="0" borderId="0" xfId="0" applyNumberFormat="1" applyFont="1" applyBorder="1"/>
    <xf numFmtId="3" fontId="10" fillId="0" borderId="0" xfId="0" applyNumberFormat="1" applyFont="1" applyBorder="1"/>
    <xf numFmtId="164" fontId="10" fillId="0" borderId="0" xfId="0" applyNumberFormat="1" applyFont="1" applyBorder="1"/>
    <xf numFmtId="3" fontId="2" fillId="0" borderId="14" xfId="0" applyNumberFormat="1" applyFont="1" applyBorder="1"/>
    <xf numFmtId="3" fontId="2" fillId="2" borderId="3" xfId="0" applyNumberFormat="1" applyFont="1" applyFill="1" applyBorder="1" applyAlignment="1">
      <alignment horizontal="center" vertical="top" wrapText="1"/>
    </xf>
    <xf numFmtId="164" fontId="2" fillId="0" borderId="3" xfId="0" applyNumberFormat="1" applyFont="1" applyBorder="1"/>
    <xf numFmtId="164" fontId="10" fillId="0" borderId="12" xfId="0" applyNumberFormat="1" applyFont="1" applyBorder="1"/>
    <xf numFmtId="0" fontId="8" fillId="0" borderId="0" xfId="0" applyFont="1" applyAlignment="1"/>
    <xf numFmtId="3" fontId="4" fillId="0" borderId="0" xfId="0" applyNumberFormat="1" applyFont="1" applyAlignment="1"/>
    <xf numFmtId="0" fontId="4" fillId="0" borderId="0" xfId="0" applyFont="1" applyAlignment="1"/>
    <xf numFmtId="0" fontId="9" fillId="0" borderId="0" xfId="0" applyFont="1" applyAlignment="1"/>
    <xf numFmtId="3" fontId="9" fillId="0" borderId="0" xfId="0" applyNumberFormat="1" applyFont="1"/>
    <xf numFmtId="164" fontId="4" fillId="0" borderId="0" xfId="0" applyNumberFormat="1" applyFont="1"/>
    <xf numFmtId="3" fontId="11" fillId="0" borderId="0" xfId="0" applyNumberFormat="1" applyFont="1" applyBorder="1"/>
    <xf numFmtId="3" fontId="12" fillId="0" borderId="0" xfId="0" applyNumberFormat="1" applyFont="1" applyBorder="1"/>
    <xf numFmtId="164" fontId="12" fillId="0" borderId="0" xfId="0" applyNumberFormat="1" applyFont="1" applyBorder="1"/>
    <xf numFmtId="164" fontId="2" fillId="0" borderId="1" xfId="0" applyNumberFormat="1" applyFont="1" applyBorder="1" applyAlignment="1">
      <alignment horizontal="right"/>
    </xf>
    <xf numFmtId="3" fontId="2" fillId="0" borderId="1" xfId="0" quotePrefix="1" applyNumberFormat="1" applyFont="1" applyBorder="1" applyAlignment="1">
      <alignment horizontal="right"/>
    </xf>
    <xf numFmtId="3" fontId="2" fillId="0" borderId="3" xfId="0" applyNumberFormat="1" applyFont="1" applyBorder="1"/>
    <xf numFmtId="3" fontId="2" fillId="0" borderId="4" xfId="0" applyNumberFormat="1" applyFont="1" applyBorder="1"/>
    <xf numFmtId="3" fontId="2" fillId="0" borderId="1" xfId="0" applyNumberFormat="1" applyFont="1" applyBorder="1" applyAlignment="1"/>
    <xf numFmtId="0" fontId="2" fillId="0" borderId="8" xfId="0" applyFont="1" applyBorder="1" applyAlignment="1">
      <alignment horizontal="left"/>
    </xf>
    <xf numFmtId="0" fontId="2" fillId="3" borderId="1" xfId="0" applyFont="1" applyFill="1" applyBorder="1" applyAlignment="1">
      <alignment horizontal="left"/>
    </xf>
    <xf numFmtId="3" fontId="2" fillId="3" borderId="1" xfId="0" applyNumberFormat="1" applyFont="1" applyFill="1" applyBorder="1"/>
    <xf numFmtId="3" fontId="2" fillId="3" borderId="14" xfId="0" applyNumberFormat="1" applyFont="1" applyFill="1" applyBorder="1"/>
    <xf numFmtId="164" fontId="2" fillId="3" borderId="3" xfId="0" applyNumberFormat="1" applyFont="1" applyFill="1" applyBorder="1"/>
    <xf numFmtId="0" fontId="6" fillId="0" borderId="0" xfId="0" applyFont="1" applyFill="1"/>
    <xf numFmtId="0" fontId="7" fillId="0" borderId="0" xfId="0" applyFont="1" applyFill="1"/>
    <xf numFmtId="0" fontId="3" fillId="0" borderId="0" xfId="2"/>
    <xf numFmtId="0" fontId="2" fillId="4" borderId="1" xfId="0" applyFont="1" applyFill="1" applyBorder="1" applyAlignment="1">
      <alignment horizontal="left"/>
    </xf>
    <xf numFmtId="3" fontId="2" fillId="4" borderId="1" xfId="0" applyNumberFormat="1" applyFont="1" applyFill="1" applyBorder="1"/>
    <xf numFmtId="3" fontId="2" fillId="4" borderId="14" xfId="0" applyNumberFormat="1" applyFont="1" applyFill="1" applyBorder="1"/>
    <xf numFmtId="164" fontId="2" fillId="4" borderId="3" xfId="0" applyNumberFormat="1" applyFont="1" applyFill="1" applyBorder="1"/>
    <xf numFmtId="3" fontId="8" fillId="4" borderId="8" xfId="0" applyNumberFormat="1" applyFont="1" applyFill="1" applyBorder="1"/>
    <xf numFmtId="164" fontId="8" fillId="4" borderId="9" xfId="0" applyNumberFormat="1" applyFont="1" applyFill="1" applyBorder="1"/>
    <xf numFmtId="0" fontId="6" fillId="0" borderId="1" xfId="0" applyFont="1" applyFill="1" applyBorder="1"/>
    <xf numFmtId="0" fontId="6" fillId="0" borderId="14" xfId="0" applyFont="1" applyFill="1" applyBorder="1"/>
    <xf numFmtId="0" fontId="0" fillId="0" borderId="0" xfId="0" applyAlignment="1">
      <alignment horizontal="center"/>
    </xf>
    <xf numFmtId="167" fontId="0" fillId="0" borderId="0" xfId="0" applyNumberFormat="1" applyAlignment="1">
      <alignment horizontal="center"/>
    </xf>
    <xf numFmtId="167" fontId="0" fillId="0" borderId="0" xfId="0" applyNumberFormat="1" applyFill="1" applyAlignment="1">
      <alignment horizontal="center"/>
    </xf>
    <xf numFmtId="0" fontId="0" fillId="6" borderId="0" xfId="0" applyFont="1" applyFill="1" applyBorder="1"/>
    <xf numFmtId="167" fontId="0" fillId="5" borderId="0" xfId="0" applyNumberFormat="1" applyFont="1" applyFill="1" applyBorder="1" applyAlignment="1">
      <alignment horizontal="center"/>
    </xf>
    <xf numFmtId="0" fontId="6" fillId="0" borderId="0" xfId="0" applyFont="1" applyFill="1" applyBorder="1" applyAlignment="1">
      <alignment horizontal="left" wrapText="1"/>
    </xf>
    <xf numFmtId="0" fontId="7" fillId="2" borderId="1" xfId="0" applyFont="1" applyFill="1" applyBorder="1"/>
    <xf numFmtId="3" fontId="8" fillId="0" borderId="8" xfId="0" applyNumberFormat="1" applyFont="1" applyFill="1" applyBorder="1"/>
    <xf numFmtId="164" fontId="8" fillId="0" borderId="9" xfId="0" applyNumberFormat="1" applyFont="1" applyFill="1" applyBorder="1"/>
    <xf numFmtId="0" fontId="2" fillId="0" borderId="10" xfId="0" applyFont="1" applyFill="1" applyBorder="1" applyAlignment="1">
      <alignment horizontal="left"/>
    </xf>
    <xf numFmtId="3" fontId="2" fillId="0" borderId="11" xfId="0" applyNumberFormat="1" applyFont="1" applyFill="1" applyBorder="1"/>
    <xf numFmtId="3" fontId="2" fillId="0" borderId="12" xfId="0" applyNumberFormat="1" applyFont="1" applyFill="1" applyBorder="1"/>
    <xf numFmtId="3" fontId="10" fillId="0" borderId="10" xfId="0" applyNumberFormat="1" applyFont="1" applyFill="1" applyBorder="1"/>
    <xf numFmtId="164" fontId="10" fillId="0" borderId="13" xfId="0" applyNumberFormat="1" applyFont="1" applyFill="1" applyBorder="1"/>
    <xf numFmtId="0" fontId="2" fillId="2" borderId="1" xfId="0" applyFont="1" applyFill="1" applyBorder="1" applyAlignment="1">
      <alignment horizontal="center"/>
    </xf>
    <xf numFmtId="0" fontId="13" fillId="0" borderId="0" xfId="0" applyFont="1"/>
    <xf numFmtId="0" fontId="2" fillId="2" borderId="1" xfId="0" applyFont="1" applyFill="1" applyBorder="1" applyAlignment="1">
      <alignment horizontal="left" wrapText="1"/>
    </xf>
    <xf numFmtId="3" fontId="2" fillId="2" borderId="6" xfId="0" applyNumberFormat="1" applyFont="1" applyFill="1" applyBorder="1" applyAlignment="1">
      <alignment horizontal="center"/>
    </xf>
    <xf numFmtId="3" fontId="2" fillId="2" borderId="6" xfId="0" applyNumberFormat="1" applyFont="1" applyFill="1" applyBorder="1" applyAlignment="1">
      <alignment horizontal="center" wrapText="1"/>
    </xf>
    <xf numFmtId="49" fontId="2" fillId="2" borderId="6" xfId="0" applyNumberFormat="1" applyFont="1" applyFill="1" applyBorder="1" applyAlignment="1">
      <alignment horizontal="center" wrapText="1"/>
    </xf>
    <xf numFmtId="3" fontId="2" fillId="2" borderId="7" xfId="0" applyNumberFormat="1" applyFont="1" applyFill="1" applyBorder="1" applyAlignment="1">
      <alignment horizontal="center" wrapText="1"/>
    </xf>
    <xf numFmtId="3" fontId="2" fillId="2" borderId="3" xfId="0" applyNumberFormat="1" applyFont="1" applyFill="1" applyBorder="1" applyAlignment="1">
      <alignment horizontal="center" wrapText="1"/>
    </xf>
    <xf numFmtId="0" fontId="2" fillId="2" borderId="5" xfId="0" applyFont="1" applyFill="1" applyBorder="1" applyAlignment="1">
      <alignment horizontal="left" wrapText="1"/>
    </xf>
    <xf numFmtId="3" fontId="13" fillId="0" borderId="0" xfId="0" applyNumberFormat="1" applyFont="1"/>
    <xf numFmtId="0" fontId="14" fillId="0" borderId="0" xfId="0" applyFont="1"/>
    <xf numFmtId="0" fontId="15" fillId="0" borderId="0" xfId="0" applyFont="1"/>
    <xf numFmtId="0" fontId="16" fillId="0" borderId="0" xfId="0" applyFont="1"/>
    <xf numFmtId="0" fontId="17" fillId="0" borderId="0" xfId="0" applyFont="1"/>
    <xf numFmtId="0" fontId="7" fillId="0" borderId="0" xfId="0" applyFont="1"/>
    <xf numFmtId="3" fontId="0" fillId="0" borderId="0" xfId="0" applyNumberFormat="1" applyFont="1"/>
    <xf numFmtId="3" fontId="18" fillId="0" borderId="0" xfId="0" applyNumberFormat="1" applyFont="1"/>
    <xf numFmtId="0" fontId="18" fillId="0" borderId="0" xfId="0" applyFont="1"/>
    <xf numFmtId="0" fontId="19" fillId="0" borderId="0" xfId="0" applyFont="1"/>
    <xf numFmtId="0" fontId="20" fillId="0" borderId="0" xfId="0" applyFont="1"/>
    <xf numFmtId="0" fontId="16" fillId="8" borderId="5" xfId="0" applyFont="1" applyFill="1" applyBorder="1" applyAlignment="1">
      <alignment horizontal="left" wrapText="1"/>
    </xf>
    <xf numFmtId="3" fontId="16" fillId="8" borderId="6" xfId="0" applyNumberFormat="1" applyFont="1" applyFill="1" applyBorder="1" applyAlignment="1">
      <alignment horizontal="center"/>
    </xf>
    <xf numFmtId="3" fontId="16" fillId="8" borderId="6" xfId="0" applyNumberFormat="1" applyFont="1" applyFill="1" applyBorder="1" applyAlignment="1">
      <alignment horizontal="center" wrapText="1"/>
    </xf>
    <xf numFmtId="3" fontId="16" fillId="8" borderId="7" xfId="0" applyNumberFormat="1" applyFont="1" applyFill="1" applyBorder="1" applyAlignment="1">
      <alignment horizontal="center" wrapText="1"/>
    </xf>
    <xf numFmtId="3" fontId="17" fillId="8" borderId="5" xfId="0" applyNumberFormat="1" applyFont="1" applyFill="1" applyBorder="1" applyAlignment="1">
      <alignment horizontal="center" wrapText="1"/>
    </xf>
    <xf numFmtId="164" fontId="17" fillId="8" borderId="7" xfId="0" applyNumberFormat="1" applyFont="1" applyFill="1" applyBorder="1" applyAlignment="1">
      <alignment horizontal="center" wrapText="1"/>
    </xf>
    <xf numFmtId="0" fontId="0" fillId="9" borderId="8" xfId="0" applyFont="1" applyFill="1" applyBorder="1" applyAlignment="1">
      <alignment horizontal="left"/>
    </xf>
    <xf numFmtId="165" fontId="0" fillId="9" borderId="1" xfId="1" applyNumberFormat="1" applyFont="1" applyFill="1" applyBorder="1"/>
    <xf numFmtId="165" fontId="0" fillId="9" borderId="21" xfId="1" applyNumberFormat="1" applyFont="1" applyFill="1" applyBorder="1"/>
    <xf numFmtId="41" fontId="16" fillId="9" borderId="22" xfId="1" applyFont="1" applyFill="1" applyBorder="1" applyAlignment="1"/>
    <xf numFmtId="41" fontId="17" fillId="9" borderId="23" xfId="1" applyFont="1" applyFill="1" applyBorder="1" applyAlignment="1">
      <alignment wrapText="1"/>
    </xf>
    <xf numFmtId="164" fontId="17" fillId="9" borderId="9" xfId="3" applyNumberFormat="1" applyFont="1" applyFill="1" applyBorder="1"/>
    <xf numFmtId="0" fontId="0" fillId="9" borderId="16" xfId="0" applyFont="1" applyFill="1" applyBorder="1" applyAlignment="1">
      <alignment horizontal="left"/>
    </xf>
    <xf numFmtId="165" fontId="0" fillId="9" borderId="3" xfId="1" applyNumberFormat="1" applyFont="1" applyFill="1" applyBorder="1"/>
    <xf numFmtId="41" fontId="16" fillId="9" borderId="17" xfId="1" applyFont="1" applyFill="1" applyBorder="1" applyAlignment="1"/>
    <xf numFmtId="41" fontId="17" fillId="9" borderId="16" xfId="1" applyFont="1" applyFill="1" applyBorder="1" applyAlignment="1">
      <alignment wrapText="1"/>
    </xf>
    <xf numFmtId="164" fontId="17" fillId="9" borderId="17" xfId="3" applyNumberFormat="1" applyFont="1" applyFill="1" applyBorder="1"/>
    <xf numFmtId="0" fontId="16" fillId="9" borderId="24" xfId="0" applyFont="1" applyFill="1" applyBorder="1" applyAlignment="1">
      <alignment horizontal="left"/>
    </xf>
    <xf numFmtId="165" fontId="16" fillId="9" borderId="25" xfId="1" applyNumberFormat="1" applyFont="1" applyFill="1" applyBorder="1"/>
    <xf numFmtId="41" fontId="16" fillId="9" borderId="25" xfId="1" applyFont="1" applyFill="1" applyBorder="1"/>
    <xf numFmtId="41" fontId="16" fillId="9" borderId="26" xfId="1" applyFont="1" applyFill="1" applyBorder="1" applyAlignment="1"/>
    <xf numFmtId="41" fontId="21" fillId="9" borderId="26" xfId="1" applyFont="1" applyFill="1" applyBorder="1" applyAlignment="1">
      <alignment vertical="center" wrapText="1"/>
    </xf>
    <xf numFmtId="164" fontId="21" fillId="9" borderId="26" xfId="0" applyNumberFormat="1" applyFont="1" applyFill="1" applyBorder="1"/>
    <xf numFmtId="0" fontId="0" fillId="10" borderId="8" xfId="0" applyFont="1" applyFill="1" applyBorder="1" applyAlignment="1">
      <alignment horizontal="left"/>
    </xf>
    <xf numFmtId="41" fontId="0" fillId="10" borderId="1" xfId="1" applyFont="1" applyFill="1" applyBorder="1"/>
    <xf numFmtId="41" fontId="16" fillId="10" borderId="9" xfId="1" applyFont="1" applyFill="1" applyBorder="1"/>
    <xf numFmtId="41" fontId="17" fillId="10" borderId="28" xfId="1" applyFont="1" applyFill="1" applyBorder="1"/>
    <xf numFmtId="164" fontId="17" fillId="10" borderId="9" xfId="3" applyNumberFormat="1" applyFont="1" applyFill="1" applyBorder="1"/>
    <xf numFmtId="41" fontId="0" fillId="10" borderId="1" xfId="1" quotePrefix="1" applyFont="1" applyFill="1" applyBorder="1" applyAlignment="1">
      <alignment horizontal="right"/>
    </xf>
    <xf numFmtId="0" fontId="0" fillId="10" borderId="1" xfId="0" quotePrefix="1" applyFont="1" applyFill="1" applyBorder="1" applyAlignment="1">
      <alignment horizontal="right"/>
    </xf>
    <xf numFmtId="41" fontId="16" fillId="10" borderId="9" xfId="1" applyFont="1" applyFill="1" applyBorder="1" applyAlignment="1">
      <alignment horizontal="right"/>
    </xf>
    <xf numFmtId="0" fontId="0" fillId="10" borderId="16" xfId="0" applyFont="1" applyFill="1" applyBorder="1" applyAlignment="1">
      <alignment horizontal="left"/>
    </xf>
    <xf numFmtId="41" fontId="17" fillId="10" borderId="29" xfId="1" applyFont="1" applyFill="1" applyBorder="1"/>
    <xf numFmtId="164" fontId="17" fillId="10" borderId="17" xfId="3" applyNumberFormat="1" applyFont="1" applyFill="1" applyBorder="1"/>
    <xf numFmtId="0" fontId="16" fillId="10" borderId="24" xfId="0" applyFont="1" applyFill="1" applyBorder="1" applyAlignment="1">
      <alignment horizontal="left"/>
    </xf>
    <xf numFmtId="41" fontId="16" fillId="10" borderId="25" xfId="1" applyFont="1" applyFill="1" applyBorder="1"/>
    <xf numFmtId="41" fontId="16" fillId="10" borderId="26" xfId="1" applyFont="1" applyFill="1" applyBorder="1"/>
    <xf numFmtId="41" fontId="21" fillId="10" borderId="30" xfId="1" applyFont="1" applyFill="1" applyBorder="1"/>
    <xf numFmtId="164" fontId="21" fillId="10" borderId="26" xfId="0" applyNumberFormat="1" applyFont="1" applyFill="1" applyBorder="1"/>
    <xf numFmtId="41" fontId="0" fillId="10" borderId="14" xfId="1" applyFont="1" applyFill="1" applyBorder="1"/>
    <xf numFmtId="165" fontId="17" fillId="10" borderId="28" xfId="1" applyNumberFormat="1" applyFont="1" applyFill="1" applyBorder="1"/>
    <xf numFmtId="41" fontId="0" fillId="10" borderId="3" xfId="1" applyFont="1" applyFill="1" applyBorder="1"/>
    <xf numFmtId="41" fontId="0" fillId="10" borderId="31" xfId="1" applyFont="1" applyFill="1" applyBorder="1"/>
    <xf numFmtId="41" fontId="16" fillId="10" borderId="17" xfId="1" applyFont="1" applyFill="1" applyBorder="1"/>
    <xf numFmtId="165" fontId="17" fillId="10" borderId="29" xfId="1" applyNumberFormat="1" applyFont="1" applyFill="1" applyBorder="1"/>
    <xf numFmtId="0" fontId="16" fillId="10" borderId="32" xfId="0" applyFont="1" applyFill="1" applyBorder="1" applyAlignment="1">
      <alignment horizontal="left"/>
    </xf>
    <xf numFmtId="41" fontId="16" fillId="10" borderId="33" xfId="1" applyFont="1" applyFill="1" applyBorder="1"/>
    <xf numFmtId="165" fontId="21" fillId="10" borderId="30" xfId="1" applyNumberFormat="1" applyFont="1" applyFill="1" applyBorder="1"/>
    <xf numFmtId="0" fontId="0" fillId="11" borderId="8" xfId="0" applyFont="1" applyFill="1" applyBorder="1" applyAlignment="1">
      <alignment horizontal="left"/>
    </xf>
    <xf numFmtId="165" fontId="0" fillId="11" borderId="1" xfId="1" applyNumberFormat="1" applyFont="1" applyFill="1" applyBorder="1"/>
    <xf numFmtId="165" fontId="0" fillId="11" borderId="14" xfId="1" applyNumberFormat="1" applyFont="1" applyFill="1" applyBorder="1"/>
    <xf numFmtId="165" fontId="16" fillId="11" borderId="9" xfId="1" applyNumberFormat="1" applyFont="1" applyFill="1" applyBorder="1"/>
    <xf numFmtId="165" fontId="17" fillId="11" borderId="28" xfId="1" applyNumberFormat="1" applyFont="1" applyFill="1" applyBorder="1"/>
    <xf numFmtId="164" fontId="17" fillId="11" borderId="9" xfId="3" applyNumberFormat="1" applyFont="1" applyFill="1" applyBorder="1"/>
    <xf numFmtId="165" fontId="0" fillId="0" borderId="0" xfId="0" applyNumberFormat="1" applyFont="1"/>
    <xf numFmtId="0" fontId="0" fillId="11" borderId="16" xfId="0" applyFont="1" applyFill="1" applyBorder="1" applyAlignment="1">
      <alignment horizontal="left"/>
    </xf>
    <xf numFmtId="165" fontId="0" fillId="11" borderId="3" xfId="1" applyNumberFormat="1" applyFont="1" applyFill="1" applyBorder="1"/>
    <xf numFmtId="165" fontId="0" fillId="11" borderId="31" xfId="1" applyNumberFormat="1" applyFont="1" applyFill="1" applyBorder="1"/>
    <xf numFmtId="165" fontId="16" fillId="11" borderId="17" xfId="1" applyNumberFormat="1" applyFont="1" applyFill="1" applyBorder="1"/>
    <xf numFmtId="165" fontId="17" fillId="11" borderId="29" xfId="1" applyNumberFormat="1" applyFont="1" applyFill="1" applyBorder="1"/>
    <xf numFmtId="164" fontId="17" fillId="11" borderId="17" xfId="3" applyNumberFormat="1" applyFont="1" applyFill="1" applyBorder="1"/>
    <xf numFmtId="0" fontId="0" fillId="11" borderId="24" xfId="0" applyFont="1" applyFill="1" applyBorder="1" applyAlignment="1">
      <alignment horizontal="left"/>
    </xf>
    <xf numFmtId="165" fontId="16" fillId="11" borderId="25" xfId="1" applyNumberFormat="1" applyFont="1" applyFill="1" applyBorder="1"/>
    <xf numFmtId="165" fontId="16" fillId="11" borderId="33" xfId="1" applyNumberFormat="1" applyFont="1" applyFill="1" applyBorder="1"/>
    <xf numFmtId="165" fontId="16" fillId="11" borderId="26" xfId="1" applyNumberFormat="1" applyFont="1" applyFill="1" applyBorder="1"/>
    <xf numFmtId="165" fontId="21" fillId="11" borderId="30" xfId="1" applyNumberFormat="1" applyFont="1" applyFill="1" applyBorder="1"/>
    <xf numFmtId="164" fontId="21" fillId="11" borderId="26" xfId="0" applyNumberFormat="1" applyFont="1" applyFill="1" applyBorder="1"/>
    <xf numFmtId="165" fontId="0" fillId="10" borderId="1" xfId="1" applyNumberFormat="1" applyFont="1" applyFill="1" applyBorder="1" applyAlignment="1">
      <alignment horizontal="right"/>
    </xf>
    <xf numFmtId="165" fontId="16" fillId="10" borderId="9" xfId="1" applyNumberFormat="1" applyFont="1" applyFill="1" applyBorder="1"/>
    <xf numFmtId="165" fontId="0" fillId="10" borderId="1" xfId="1" applyNumberFormat="1" applyFont="1" applyFill="1" applyBorder="1"/>
    <xf numFmtId="165" fontId="0" fillId="10" borderId="14" xfId="1" applyNumberFormat="1" applyFont="1" applyFill="1" applyBorder="1"/>
    <xf numFmtId="165" fontId="0" fillId="10" borderId="3" xfId="1" applyNumberFormat="1" applyFont="1" applyFill="1" applyBorder="1"/>
    <xf numFmtId="165" fontId="0" fillId="10" borderId="31" xfId="1" applyNumberFormat="1" applyFont="1" applyFill="1" applyBorder="1"/>
    <xf numFmtId="165" fontId="16" fillId="10" borderId="17" xfId="1" applyNumberFormat="1" applyFont="1" applyFill="1" applyBorder="1"/>
    <xf numFmtId="165" fontId="16" fillId="10" borderId="25" xfId="1" applyNumberFormat="1" applyFont="1" applyFill="1" applyBorder="1"/>
    <xf numFmtId="165" fontId="16" fillId="10" borderId="33" xfId="1" applyNumberFormat="1" applyFont="1" applyFill="1" applyBorder="1"/>
    <xf numFmtId="165" fontId="16" fillId="10" borderId="26" xfId="1" applyNumberFormat="1" applyFont="1" applyFill="1" applyBorder="1"/>
    <xf numFmtId="0" fontId="16" fillId="11" borderId="24" xfId="0" applyFont="1" applyFill="1" applyBorder="1" applyAlignment="1">
      <alignment horizontal="left"/>
    </xf>
    <xf numFmtId="165" fontId="0" fillId="9" borderId="14" xfId="1" applyNumberFormat="1" applyFont="1" applyFill="1" applyBorder="1"/>
    <xf numFmtId="165" fontId="16" fillId="9" borderId="9" xfId="1" applyNumberFormat="1" applyFont="1" applyFill="1" applyBorder="1"/>
    <xf numFmtId="165" fontId="17" fillId="9" borderId="28" xfId="1" applyNumberFormat="1" applyFont="1" applyFill="1" applyBorder="1"/>
    <xf numFmtId="164" fontId="0" fillId="0" borderId="0" xfId="3" applyNumberFormat="1" applyFont="1" applyFill="1" applyBorder="1"/>
    <xf numFmtId="165" fontId="0" fillId="9" borderId="1" xfId="1" applyNumberFormat="1" applyFont="1" applyFill="1" applyBorder="1" applyAlignment="1">
      <alignment horizontal="right"/>
    </xf>
    <xf numFmtId="165" fontId="0" fillId="9" borderId="31" xfId="1" applyNumberFormat="1" applyFont="1" applyFill="1" applyBorder="1"/>
    <xf numFmtId="165" fontId="16" fillId="9" borderId="17" xfId="1" applyNumberFormat="1" applyFont="1" applyFill="1" applyBorder="1"/>
    <xf numFmtId="165" fontId="17" fillId="9" borderId="29" xfId="1" applyNumberFormat="1" applyFont="1" applyFill="1" applyBorder="1"/>
    <xf numFmtId="165" fontId="16" fillId="9" borderId="33" xfId="1" applyNumberFormat="1" applyFont="1" applyFill="1" applyBorder="1"/>
    <xf numFmtId="165" fontId="16" fillId="9" borderId="26" xfId="1" applyNumberFormat="1" applyFont="1" applyFill="1" applyBorder="1"/>
    <xf numFmtId="165" fontId="21" fillId="9" borderId="30" xfId="1" applyNumberFormat="1" applyFont="1" applyFill="1" applyBorder="1"/>
    <xf numFmtId="0" fontId="0" fillId="12" borderId="8" xfId="0" applyFont="1" applyFill="1" applyBorder="1" applyAlignment="1">
      <alignment horizontal="left"/>
    </xf>
    <xf numFmtId="165" fontId="0" fillId="12" borderId="1" xfId="1" applyNumberFormat="1" applyFont="1" applyFill="1" applyBorder="1"/>
    <xf numFmtId="165" fontId="0" fillId="12" borderId="14" xfId="1" applyNumberFormat="1" applyFont="1" applyFill="1" applyBorder="1"/>
    <xf numFmtId="165" fontId="16" fillId="12" borderId="9" xfId="1" applyNumberFormat="1" applyFont="1" applyFill="1" applyBorder="1"/>
    <xf numFmtId="165" fontId="17" fillId="12" borderId="28" xfId="1" applyNumberFormat="1" applyFont="1" applyFill="1" applyBorder="1"/>
    <xf numFmtId="164" fontId="17" fillId="12" borderId="9" xfId="3" applyNumberFormat="1" applyFont="1" applyFill="1" applyBorder="1"/>
    <xf numFmtId="165" fontId="0" fillId="12" borderId="1" xfId="1" applyNumberFormat="1" applyFont="1" applyFill="1" applyBorder="1" applyAlignment="1">
      <alignment horizontal="right"/>
    </xf>
    <xf numFmtId="0" fontId="0" fillId="12" borderId="16" xfId="0" applyFont="1" applyFill="1" applyBorder="1" applyAlignment="1">
      <alignment horizontal="left"/>
    </xf>
    <xf numFmtId="165" fontId="0" fillId="12" borderId="3" xfId="1" applyNumberFormat="1" applyFont="1" applyFill="1" applyBorder="1"/>
    <xf numFmtId="165" fontId="0" fillId="12" borderId="31" xfId="1" applyNumberFormat="1" applyFont="1" applyFill="1" applyBorder="1"/>
    <xf numFmtId="165" fontId="16" fillId="12" borderId="17" xfId="1" applyNumberFormat="1" applyFont="1" applyFill="1" applyBorder="1"/>
    <xf numFmtId="165" fontId="17" fillId="12" borderId="29" xfId="1" applyNumberFormat="1" applyFont="1" applyFill="1" applyBorder="1"/>
    <xf numFmtId="164" fontId="17" fillId="12" borderId="17" xfId="3" applyNumberFormat="1" applyFont="1" applyFill="1" applyBorder="1"/>
    <xf numFmtId="0" fontId="16" fillId="12" borderId="24" xfId="0" applyFont="1" applyFill="1" applyBorder="1" applyAlignment="1">
      <alignment horizontal="left"/>
    </xf>
    <xf numFmtId="165" fontId="16" fillId="12" borderId="25" xfId="1" applyNumberFormat="1" applyFont="1" applyFill="1" applyBorder="1"/>
    <xf numFmtId="165" fontId="16" fillId="12" borderId="33" xfId="1" applyNumberFormat="1" applyFont="1" applyFill="1" applyBorder="1"/>
    <xf numFmtId="165" fontId="16" fillId="12" borderId="26" xfId="1" applyNumberFormat="1" applyFont="1" applyFill="1" applyBorder="1"/>
    <xf numFmtId="165" fontId="21" fillId="12" borderId="30" xfId="1" applyNumberFormat="1" applyFont="1" applyFill="1" applyBorder="1"/>
    <xf numFmtId="164" fontId="21" fillId="12" borderId="26" xfId="0" applyNumberFormat="1" applyFont="1" applyFill="1" applyBorder="1"/>
    <xf numFmtId="165" fontId="16" fillId="10" borderId="12" xfId="1" applyNumberFormat="1" applyFont="1" applyFill="1" applyBorder="1"/>
    <xf numFmtId="0" fontId="0" fillId="13" borderId="8" xfId="0" applyFont="1" applyFill="1" applyBorder="1" applyAlignment="1">
      <alignment horizontal="left"/>
    </xf>
    <xf numFmtId="165" fontId="0" fillId="13" borderId="1" xfId="1" applyNumberFormat="1" applyFont="1" applyFill="1" applyBorder="1"/>
    <xf numFmtId="165" fontId="0" fillId="13" borderId="14" xfId="1" applyNumberFormat="1" applyFont="1" applyFill="1" applyBorder="1"/>
    <xf numFmtId="165" fontId="16" fillId="13" borderId="9" xfId="1" applyNumberFormat="1" applyFont="1" applyFill="1" applyBorder="1"/>
    <xf numFmtId="165" fontId="17" fillId="13" borderId="28" xfId="1" applyNumberFormat="1" applyFont="1" applyFill="1" applyBorder="1"/>
    <xf numFmtId="164" fontId="17" fillId="13" borderId="9" xfId="3" applyNumberFormat="1" applyFont="1" applyFill="1" applyBorder="1"/>
    <xf numFmtId="0" fontId="0" fillId="13" borderId="16" xfId="0" applyFont="1" applyFill="1" applyBorder="1" applyAlignment="1">
      <alignment horizontal="left"/>
    </xf>
    <xf numFmtId="165" fontId="0" fillId="13" borderId="3" xfId="1" applyNumberFormat="1" applyFont="1" applyFill="1" applyBorder="1"/>
    <xf numFmtId="165" fontId="0" fillId="13" borderId="31" xfId="1" applyNumberFormat="1" applyFont="1" applyFill="1" applyBorder="1"/>
    <xf numFmtId="165" fontId="16" fillId="13" borderId="17" xfId="1" applyNumberFormat="1" applyFont="1" applyFill="1" applyBorder="1"/>
    <xf numFmtId="165" fontId="17" fillId="13" borderId="29" xfId="1" applyNumberFormat="1" applyFont="1" applyFill="1" applyBorder="1"/>
    <xf numFmtId="164" fontId="17" fillId="13" borderId="17" xfId="3" applyNumberFormat="1" applyFont="1" applyFill="1" applyBorder="1"/>
    <xf numFmtId="0" fontId="16" fillId="13" borderId="24" xfId="0" applyFont="1" applyFill="1" applyBorder="1" applyAlignment="1">
      <alignment horizontal="left"/>
    </xf>
    <xf numFmtId="165" fontId="16" fillId="13" borderId="25" xfId="1" applyNumberFormat="1" applyFont="1" applyFill="1" applyBorder="1"/>
    <xf numFmtId="165" fontId="16" fillId="13" borderId="33" xfId="1" applyNumberFormat="1" applyFont="1" applyFill="1" applyBorder="1"/>
    <xf numFmtId="165" fontId="16" fillId="13" borderId="26" xfId="1" applyNumberFormat="1" applyFont="1" applyFill="1" applyBorder="1"/>
    <xf numFmtId="165" fontId="21" fillId="13" borderId="30" xfId="1" applyNumberFormat="1" applyFont="1" applyFill="1" applyBorder="1"/>
    <xf numFmtId="164" fontId="21" fillId="13" borderId="26" xfId="0" applyNumberFormat="1" applyFont="1" applyFill="1" applyBorder="1"/>
    <xf numFmtId="0" fontId="0" fillId="14" borderId="8" xfId="0" applyFont="1" applyFill="1" applyBorder="1" applyAlignment="1">
      <alignment horizontal="left"/>
    </xf>
    <xf numFmtId="165" fontId="0" fillId="14" borderId="1" xfId="1" applyNumberFormat="1" applyFont="1" applyFill="1" applyBorder="1"/>
    <xf numFmtId="165" fontId="0" fillId="14" borderId="14" xfId="1" applyNumberFormat="1" applyFont="1" applyFill="1" applyBorder="1"/>
    <xf numFmtId="165" fontId="16" fillId="14" borderId="9" xfId="1" applyNumberFormat="1" applyFont="1" applyFill="1" applyBorder="1"/>
    <xf numFmtId="165" fontId="17" fillId="14" borderId="28" xfId="1" applyNumberFormat="1" applyFont="1" applyFill="1" applyBorder="1"/>
    <xf numFmtId="164" fontId="17" fillId="14" borderId="9" xfId="3" applyNumberFormat="1" applyFont="1" applyFill="1" applyBorder="1"/>
    <xf numFmtId="165" fontId="0" fillId="14" borderId="1" xfId="1" applyNumberFormat="1" applyFont="1" applyFill="1" applyBorder="1" applyAlignment="1">
      <alignment horizontal="right"/>
    </xf>
    <xf numFmtId="0" fontId="0" fillId="14" borderId="16" xfId="0" applyFont="1" applyFill="1" applyBorder="1" applyAlignment="1">
      <alignment horizontal="left"/>
    </xf>
    <xf numFmtId="165" fontId="0" fillId="14" borderId="3" xfId="1" applyNumberFormat="1" applyFont="1" applyFill="1" applyBorder="1"/>
    <xf numFmtId="165" fontId="0" fillId="14" borderId="31" xfId="1" applyNumberFormat="1" applyFont="1" applyFill="1" applyBorder="1"/>
    <xf numFmtId="165" fontId="16" fillId="14" borderId="17" xfId="1" applyNumberFormat="1" applyFont="1" applyFill="1" applyBorder="1"/>
    <xf numFmtId="165" fontId="17" fillId="14" borderId="29" xfId="1" applyNumberFormat="1" applyFont="1" applyFill="1" applyBorder="1"/>
    <xf numFmtId="164" fontId="17" fillId="14" borderId="17" xfId="3" applyNumberFormat="1" applyFont="1" applyFill="1" applyBorder="1"/>
    <xf numFmtId="0" fontId="16" fillId="14" borderId="24" xfId="0" applyFont="1" applyFill="1" applyBorder="1" applyAlignment="1">
      <alignment horizontal="left"/>
    </xf>
    <xf numFmtId="165" fontId="16" fillId="14" borderId="25" xfId="1" applyNumberFormat="1" applyFont="1" applyFill="1" applyBorder="1"/>
    <xf numFmtId="165" fontId="16" fillId="14" borderId="33" xfId="1" applyNumberFormat="1" applyFont="1" applyFill="1" applyBorder="1"/>
    <xf numFmtId="165" fontId="16" fillId="14" borderId="26" xfId="1" applyNumberFormat="1" applyFont="1" applyFill="1" applyBorder="1"/>
    <xf numFmtId="165" fontId="21" fillId="14" borderId="30" xfId="1" applyNumberFormat="1" applyFont="1" applyFill="1" applyBorder="1"/>
    <xf numFmtId="164" fontId="21" fillId="14" borderId="26" xfId="0" applyNumberFormat="1" applyFont="1" applyFill="1" applyBorder="1"/>
    <xf numFmtId="0" fontId="6" fillId="10" borderId="8" xfId="0" applyFont="1" applyFill="1" applyBorder="1" applyAlignment="1">
      <alignment horizontal="left"/>
    </xf>
    <xf numFmtId="0" fontId="6" fillId="10" borderId="16" xfId="0" applyFont="1" applyFill="1" applyBorder="1" applyAlignment="1">
      <alignment horizontal="left"/>
    </xf>
    <xf numFmtId="0" fontId="7" fillId="10" borderId="24" xfId="0" applyFont="1" applyFill="1" applyBorder="1" applyAlignment="1">
      <alignment horizontal="left"/>
    </xf>
    <xf numFmtId="165" fontId="0" fillId="13" borderId="1" xfId="1" applyNumberFormat="1" applyFont="1" applyFill="1" applyBorder="1" applyAlignment="1">
      <alignment horizontal="right"/>
    </xf>
    <xf numFmtId="0" fontId="0" fillId="15" borderId="8" xfId="0" applyFont="1" applyFill="1" applyBorder="1" applyAlignment="1">
      <alignment horizontal="left"/>
    </xf>
    <xf numFmtId="165" fontId="0" fillId="15" borderId="1" xfId="1" applyNumberFormat="1" applyFont="1" applyFill="1" applyBorder="1"/>
    <xf numFmtId="165" fontId="0" fillId="15" borderId="14" xfId="1" applyNumberFormat="1" applyFont="1" applyFill="1" applyBorder="1"/>
    <xf numFmtId="165" fontId="16" fillId="15" borderId="9" xfId="1" applyNumberFormat="1" applyFont="1" applyFill="1" applyBorder="1"/>
    <xf numFmtId="165" fontId="17" fillId="15" borderId="28" xfId="1" applyNumberFormat="1" applyFont="1" applyFill="1" applyBorder="1"/>
    <xf numFmtId="164" fontId="17" fillId="15" borderId="9" xfId="3" applyNumberFormat="1" applyFont="1" applyFill="1" applyBorder="1"/>
    <xf numFmtId="165" fontId="0" fillId="15" borderId="1" xfId="1" applyNumberFormat="1" applyFont="1" applyFill="1" applyBorder="1" applyAlignment="1">
      <alignment horizontal="right"/>
    </xf>
    <xf numFmtId="0" fontId="0" fillId="15" borderId="16" xfId="0" applyFont="1" applyFill="1" applyBorder="1" applyAlignment="1">
      <alignment horizontal="left"/>
    </xf>
    <xf numFmtId="165" fontId="0" fillId="15" borderId="3" xfId="1" applyNumberFormat="1" applyFont="1" applyFill="1" applyBorder="1"/>
    <xf numFmtId="165" fontId="0" fillId="15" borderId="31" xfId="1" applyNumberFormat="1" applyFont="1" applyFill="1" applyBorder="1"/>
    <xf numFmtId="165" fontId="16" fillId="15" borderId="17" xfId="1" applyNumberFormat="1" applyFont="1" applyFill="1" applyBorder="1"/>
    <xf numFmtId="165" fontId="17" fillId="15" borderId="29" xfId="1" applyNumberFormat="1" applyFont="1" applyFill="1" applyBorder="1"/>
    <xf numFmtId="164" fontId="17" fillId="15" borderId="17" xfId="3" applyNumberFormat="1" applyFont="1" applyFill="1" applyBorder="1"/>
    <xf numFmtId="0" fontId="16" fillId="15" borderId="24" xfId="0" applyFont="1" applyFill="1" applyBorder="1" applyAlignment="1">
      <alignment horizontal="left"/>
    </xf>
    <xf numFmtId="165" fontId="16" fillId="15" borderId="25" xfId="1" applyNumberFormat="1" applyFont="1" applyFill="1" applyBorder="1"/>
    <xf numFmtId="165" fontId="16" fillId="15" borderId="33" xfId="1" applyNumberFormat="1" applyFont="1" applyFill="1" applyBorder="1"/>
    <xf numFmtId="165" fontId="16" fillId="15" borderId="26" xfId="1" applyNumberFormat="1" applyFont="1" applyFill="1" applyBorder="1"/>
    <xf numFmtId="165" fontId="21" fillId="15" borderId="30" xfId="1" applyNumberFormat="1" applyFont="1" applyFill="1" applyBorder="1"/>
    <xf numFmtId="164" fontId="21" fillId="15" borderId="26" xfId="0" applyNumberFormat="1" applyFont="1" applyFill="1" applyBorder="1"/>
    <xf numFmtId="165" fontId="0" fillId="9" borderId="14" xfId="1" applyNumberFormat="1" applyFont="1" applyFill="1" applyBorder="1" applyAlignment="1">
      <alignment horizontal="right"/>
    </xf>
    <xf numFmtId="165" fontId="0" fillId="10" borderId="14" xfId="1" applyNumberFormat="1" applyFont="1" applyFill="1" applyBorder="1" applyAlignment="1">
      <alignment horizontal="right"/>
    </xf>
    <xf numFmtId="165" fontId="0" fillId="13" borderId="14" xfId="1" applyNumberFormat="1" applyFont="1" applyFill="1" applyBorder="1" applyAlignment="1">
      <alignment horizontal="right"/>
    </xf>
    <xf numFmtId="165" fontId="0" fillId="12" borderId="14" xfId="1" applyNumberFormat="1" applyFont="1" applyFill="1" applyBorder="1" applyAlignment="1">
      <alignment horizontal="right"/>
    </xf>
    <xf numFmtId="164" fontId="17" fillId="10" borderId="9" xfId="3" applyNumberFormat="1" applyFont="1" applyFill="1" applyBorder="1" applyAlignment="1">
      <alignment horizontal="right"/>
    </xf>
    <xf numFmtId="0" fontId="0" fillId="16" borderId="8" xfId="0" applyFont="1" applyFill="1" applyBorder="1" applyAlignment="1">
      <alignment horizontal="left"/>
    </xf>
    <xf numFmtId="165" fontId="0" fillId="16" borderId="1" xfId="1" applyNumberFormat="1" applyFont="1" applyFill="1" applyBorder="1"/>
    <xf numFmtId="165" fontId="0" fillId="16" borderId="14" xfId="1" applyNumberFormat="1" applyFont="1" applyFill="1" applyBorder="1"/>
    <xf numFmtId="165" fontId="16" fillId="16" borderId="9" xfId="1" applyNumberFormat="1" applyFont="1" applyFill="1" applyBorder="1"/>
    <xf numFmtId="165" fontId="17" fillId="16" borderId="28" xfId="1" applyNumberFormat="1" applyFont="1" applyFill="1" applyBorder="1"/>
    <xf numFmtId="164" fontId="17" fillId="16" borderId="9" xfId="3" applyNumberFormat="1" applyFont="1" applyFill="1" applyBorder="1"/>
    <xf numFmtId="0" fontId="0" fillId="16" borderId="16" xfId="0" applyFont="1" applyFill="1" applyBorder="1" applyAlignment="1">
      <alignment horizontal="left"/>
    </xf>
    <xf numFmtId="165" fontId="0" fillId="16" borderId="3" xfId="1" applyNumberFormat="1" applyFont="1" applyFill="1" applyBorder="1"/>
    <xf numFmtId="165" fontId="0" fillId="16" borderId="31" xfId="1" applyNumberFormat="1" applyFont="1" applyFill="1" applyBorder="1"/>
    <xf numFmtId="165" fontId="16" fillId="16" borderId="17" xfId="1" applyNumberFormat="1" applyFont="1" applyFill="1" applyBorder="1"/>
    <xf numFmtId="165" fontId="17" fillId="16" borderId="29" xfId="1" applyNumberFormat="1" applyFont="1" applyFill="1" applyBorder="1"/>
    <xf numFmtId="164" fontId="17" fillId="16" borderId="17" xfId="3" applyNumberFormat="1" applyFont="1" applyFill="1" applyBorder="1"/>
    <xf numFmtId="0" fontId="16" fillId="16" borderId="24" xfId="0" applyFont="1" applyFill="1" applyBorder="1" applyAlignment="1">
      <alignment horizontal="left"/>
    </xf>
    <xf numFmtId="165" fontId="16" fillId="16" borderId="25" xfId="1" applyNumberFormat="1" applyFont="1" applyFill="1" applyBorder="1"/>
    <xf numFmtId="165" fontId="16" fillId="16" borderId="33" xfId="1" applyNumberFormat="1" applyFont="1" applyFill="1" applyBorder="1"/>
    <xf numFmtId="165" fontId="16" fillId="16" borderId="26" xfId="1" applyNumberFormat="1" applyFont="1" applyFill="1" applyBorder="1"/>
    <xf numFmtId="165" fontId="21" fillId="16" borderId="30" xfId="1" applyNumberFormat="1" applyFont="1" applyFill="1" applyBorder="1"/>
    <xf numFmtId="164" fontId="21" fillId="16" borderId="26" xfId="0" applyNumberFormat="1" applyFont="1" applyFill="1" applyBorder="1"/>
    <xf numFmtId="0" fontId="16" fillId="14" borderId="32" xfId="0" applyFont="1" applyFill="1" applyBorder="1" applyAlignment="1">
      <alignment horizontal="left"/>
    </xf>
    <xf numFmtId="165" fontId="0" fillId="16" borderId="1" xfId="1" applyNumberFormat="1" applyFont="1" applyFill="1" applyBorder="1" applyAlignment="1">
      <alignment horizontal="right"/>
    </xf>
    <xf numFmtId="165" fontId="0" fillId="16" borderId="14" xfId="1" applyNumberFormat="1" applyFont="1" applyFill="1" applyBorder="1" applyAlignment="1">
      <alignment horizontal="right"/>
    </xf>
    <xf numFmtId="165" fontId="0" fillId="14" borderId="14" xfId="1" applyNumberFormat="1" applyFont="1" applyFill="1" applyBorder="1" applyAlignment="1">
      <alignment horizontal="right"/>
    </xf>
    <xf numFmtId="165" fontId="16" fillId="16" borderId="12" xfId="1" applyNumberFormat="1" applyFont="1" applyFill="1" applyBorder="1"/>
    <xf numFmtId="165" fontId="0" fillId="11" borderId="1" xfId="1" applyNumberFormat="1" applyFont="1" applyFill="1" applyBorder="1" applyAlignment="1">
      <alignment horizontal="right"/>
    </xf>
    <xf numFmtId="165" fontId="0" fillId="11" borderId="14" xfId="1" applyNumberFormat="1" applyFont="1" applyFill="1" applyBorder="1" applyAlignment="1">
      <alignment horizontal="right"/>
    </xf>
    <xf numFmtId="0" fontId="16" fillId="11" borderId="37" xfId="0" applyFont="1" applyFill="1" applyBorder="1" applyAlignment="1">
      <alignment horizontal="left"/>
    </xf>
    <xf numFmtId="165" fontId="16" fillId="11" borderId="38" xfId="1" applyNumberFormat="1" applyFont="1" applyFill="1" applyBorder="1"/>
    <xf numFmtId="165" fontId="16" fillId="11" borderId="39" xfId="1" applyNumberFormat="1" applyFont="1" applyFill="1" applyBorder="1"/>
    <xf numFmtId="165" fontId="16" fillId="11" borderId="40" xfId="1" applyNumberFormat="1" applyFont="1" applyFill="1" applyBorder="1"/>
    <xf numFmtId="165" fontId="17" fillId="11" borderId="41" xfId="1" applyNumberFormat="1" applyFont="1" applyFill="1" applyBorder="1"/>
    <xf numFmtId="164" fontId="17" fillId="11" borderId="40" xfId="0" applyNumberFormat="1" applyFont="1" applyFill="1" applyBorder="1"/>
    <xf numFmtId="0" fontId="16" fillId="0" borderId="42" xfId="0" applyFont="1" applyBorder="1" applyAlignment="1">
      <alignment horizontal="left"/>
    </xf>
    <xf numFmtId="165" fontId="16" fillId="0" borderId="43" xfId="1" applyNumberFormat="1" applyFont="1" applyFill="1" applyBorder="1"/>
    <xf numFmtId="165" fontId="16" fillId="0" borderId="44" xfId="1" applyNumberFormat="1" applyFont="1" applyFill="1" applyBorder="1"/>
    <xf numFmtId="165" fontId="21" fillId="0" borderId="45" xfId="1" applyNumberFormat="1" applyFont="1" applyFill="1" applyBorder="1"/>
    <xf numFmtId="164" fontId="21" fillId="0" borderId="13" xfId="0" applyNumberFormat="1" applyFont="1" applyBorder="1"/>
    <xf numFmtId="3" fontId="0" fillId="10" borderId="1" xfId="0" applyNumberFormat="1" applyFont="1" applyFill="1" applyBorder="1"/>
    <xf numFmtId="3" fontId="0" fillId="12" borderId="1" xfId="0" applyNumberFormat="1" applyFont="1" applyFill="1" applyBorder="1"/>
    <xf numFmtId="3" fontId="0" fillId="14" borderId="1" xfId="0" applyNumberFormat="1" applyFont="1" applyFill="1" applyBorder="1"/>
    <xf numFmtId="0" fontId="6" fillId="0" borderId="0" xfId="0" applyFont="1"/>
    <xf numFmtId="3" fontId="0" fillId="15" borderId="1" xfId="0" applyNumberFormat="1" applyFont="1" applyFill="1" applyBorder="1"/>
    <xf numFmtId="3" fontId="0" fillId="11" borderId="1" xfId="0" applyNumberFormat="1" applyFont="1" applyFill="1" applyBorder="1"/>
    <xf numFmtId="3" fontId="0" fillId="9" borderId="1" xfId="0" applyNumberFormat="1" applyFont="1" applyFill="1" applyBorder="1"/>
    <xf numFmtId="3" fontId="0" fillId="13" borderId="1" xfId="0" applyNumberFormat="1" applyFont="1" applyFill="1" applyBorder="1"/>
    <xf numFmtId="0" fontId="0" fillId="16" borderId="1" xfId="0" applyFont="1" applyFill="1" applyBorder="1"/>
    <xf numFmtId="0" fontId="16" fillId="0" borderId="0" xfId="0" applyFont="1" applyBorder="1" applyAlignment="1">
      <alignment horizontal="left"/>
    </xf>
    <xf numFmtId="165" fontId="16" fillId="0" borderId="0" xfId="1" applyNumberFormat="1" applyFont="1" applyFill="1" applyBorder="1"/>
    <xf numFmtId="165" fontId="21" fillId="0" borderId="0" xfId="1" applyNumberFormat="1" applyFont="1" applyFill="1" applyBorder="1"/>
    <xf numFmtId="164" fontId="21" fillId="0" borderId="0" xfId="0" applyNumberFormat="1" applyFont="1" applyBorder="1"/>
    <xf numFmtId="0" fontId="22" fillId="0" borderId="0" xfId="0" applyFont="1" applyFill="1"/>
    <xf numFmtId="164" fontId="0" fillId="0" borderId="0" xfId="0" applyNumberFormat="1" applyFont="1"/>
    <xf numFmtId="0" fontId="0" fillId="0" borderId="1" xfId="0" applyFont="1" applyBorder="1"/>
    <xf numFmtId="3" fontId="0" fillId="0" borderId="1" xfId="0" applyNumberFormat="1" applyFont="1" applyBorder="1"/>
    <xf numFmtId="3" fontId="0" fillId="0" borderId="14" xfId="0" applyNumberFormat="1" applyFont="1" applyBorder="1"/>
    <xf numFmtId="164" fontId="0" fillId="0" borderId="4" xfId="0" applyNumberFormat="1" applyFont="1" applyBorder="1"/>
    <xf numFmtId="164" fontId="0" fillId="0" borderId="2" xfId="0" applyNumberFormat="1" applyFont="1" applyBorder="1"/>
    <xf numFmtId="0" fontId="15" fillId="0" borderId="0" xfId="0" applyFont="1" applyFill="1"/>
    <xf numFmtId="164" fontId="13" fillId="0" borderId="0" xfId="0" applyNumberFormat="1" applyFont="1"/>
    <xf numFmtId="0" fontId="3" fillId="0" borderId="0" xfId="2" applyFont="1"/>
    <xf numFmtId="166" fontId="0" fillId="0" borderId="0" xfId="0" applyNumberFormat="1" applyFont="1" applyAlignment="1">
      <alignment horizontal="left"/>
    </xf>
    <xf numFmtId="0" fontId="0" fillId="0" borderId="0" xfId="0" applyFont="1" applyAlignment="1">
      <alignment horizontal="left" wrapText="1"/>
    </xf>
    <xf numFmtId="0" fontId="0" fillId="0" borderId="0" xfId="0" applyFont="1" applyAlignment="1">
      <alignment horizontal="left" vertical="top" wrapText="1"/>
    </xf>
    <xf numFmtId="0" fontId="0" fillId="0" borderId="1" xfId="0" applyFont="1" applyBorder="1" applyAlignment="1">
      <alignment wrapText="1"/>
    </xf>
    <xf numFmtId="0" fontId="0" fillId="0" borderId="1" xfId="0" applyFont="1" applyBorder="1" applyAlignment="1">
      <alignment vertical="top" wrapText="1"/>
    </xf>
    <xf numFmtId="0" fontId="0" fillId="0" borderId="1" xfId="0" applyFont="1" applyBorder="1" applyAlignment="1">
      <alignment vertical="top"/>
    </xf>
    <xf numFmtId="0" fontId="2" fillId="2" borderId="1" xfId="0" applyFont="1" applyFill="1" applyBorder="1"/>
    <xf numFmtId="0" fontId="5" fillId="0" borderId="0" xfId="0" applyFont="1"/>
    <xf numFmtId="0" fontId="7" fillId="0" borderId="0" xfId="0" applyFont="1" applyFill="1" applyAlignment="1"/>
    <xf numFmtId="3" fontId="0" fillId="0" borderId="0" xfId="0" applyNumberFormat="1" applyFont="1" applyAlignment="1"/>
    <xf numFmtId="0" fontId="0" fillId="0" borderId="0" xfId="0" applyFont="1" applyAlignment="1"/>
    <xf numFmtId="0" fontId="0" fillId="0" borderId="8" xfId="0" applyFont="1" applyFill="1" applyBorder="1" applyAlignment="1">
      <alignment horizontal="left"/>
    </xf>
    <xf numFmtId="3" fontId="0" fillId="0" borderId="1" xfId="0" applyNumberFormat="1" applyFont="1" applyFill="1" applyBorder="1"/>
    <xf numFmtId="3" fontId="0" fillId="0" borderId="9" xfId="0" applyNumberFormat="1" applyFont="1" applyFill="1" applyBorder="1"/>
    <xf numFmtId="3" fontId="0" fillId="0" borderId="0" xfId="0" applyNumberFormat="1" applyFont="1" applyFill="1" applyBorder="1"/>
    <xf numFmtId="0" fontId="0" fillId="0" borderId="0" xfId="0" applyFont="1" applyFill="1"/>
    <xf numFmtId="0" fontId="2" fillId="0" borderId="0" xfId="0" applyFont="1" applyAlignment="1">
      <alignment horizontal="center"/>
    </xf>
    <xf numFmtId="0" fontId="0" fillId="0" borderId="8" xfId="0" applyFont="1" applyBorder="1" applyAlignment="1">
      <alignment horizontal="left"/>
    </xf>
    <xf numFmtId="3" fontId="0" fillId="0" borderId="9" xfId="0" applyNumberFormat="1" applyFont="1" applyBorder="1"/>
    <xf numFmtId="0" fontId="0" fillId="0" borderId="1" xfId="0" applyFont="1" applyBorder="1" applyAlignment="1">
      <alignment horizontal="left" indent="1"/>
    </xf>
    <xf numFmtId="0" fontId="27" fillId="0" borderId="0" xfId="0" applyFont="1" applyFill="1"/>
    <xf numFmtId="0" fontId="0" fillId="4" borderId="0" xfId="0" applyFont="1" applyFill="1"/>
    <xf numFmtId="0" fontId="0" fillId="4" borderId="1" xfId="0" applyFont="1" applyFill="1" applyBorder="1" applyAlignment="1">
      <alignment horizontal="left" indent="1"/>
    </xf>
    <xf numFmtId="3" fontId="0" fillId="4" borderId="1" xfId="0" applyNumberFormat="1" applyFont="1" applyFill="1" applyBorder="1"/>
    <xf numFmtId="3" fontId="0" fillId="4" borderId="14" xfId="0" applyNumberFormat="1" applyFont="1" applyFill="1" applyBorder="1"/>
    <xf numFmtId="164" fontId="0" fillId="4" borderId="4" xfId="0" applyNumberFormat="1" applyFont="1" applyFill="1" applyBorder="1"/>
    <xf numFmtId="16" fontId="0" fillId="0" borderId="8" xfId="0" applyNumberFormat="1" applyFont="1" applyBorder="1" applyAlignment="1">
      <alignment horizontal="left"/>
    </xf>
    <xf numFmtId="0" fontId="0" fillId="4" borderId="8" xfId="0" applyFont="1" applyFill="1" applyBorder="1" applyAlignment="1">
      <alignment horizontal="left"/>
    </xf>
    <xf numFmtId="3" fontId="0" fillId="4" borderId="9" xfId="0" applyNumberFormat="1" applyFont="1" applyFill="1" applyBorder="1"/>
    <xf numFmtId="164" fontId="0" fillId="0" borderId="3" xfId="0" applyNumberFormat="1" applyFont="1" applyBorder="1"/>
    <xf numFmtId="3" fontId="0" fillId="0" borderId="4" xfId="0" applyNumberFormat="1" applyFont="1" applyBorder="1"/>
    <xf numFmtId="3" fontId="0" fillId="0" borderId="2" xfId="0" applyNumberFormat="1" applyFont="1" applyBorder="1"/>
    <xf numFmtId="3" fontId="0" fillId="0" borderId="3" xfId="0" applyNumberFormat="1" applyFont="1" applyBorder="1"/>
    <xf numFmtId="0" fontId="0" fillId="0" borderId="0" xfId="0" applyFont="1" applyBorder="1"/>
    <xf numFmtId="3" fontId="0" fillId="0" borderId="0" xfId="0" applyNumberFormat="1" applyFont="1" applyBorder="1"/>
    <xf numFmtId="164" fontId="0" fillId="0" borderId="0" xfId="0" applyNumberFormat="1" applyFont="1" applyBorder="1"/>
    <xf numFmtId="3" fontId="0" fillId="0" borderId="1" xfId="0" applyNumberFormat="1" applyFont="1" applyBorder="1" applyAlignment="1"/>
    <xf numFmtId="0" fontId="0" fillId="7" borderId="1" xfId="0" applyFont="1" applyFill="1" applyBorder="1"/>
    <xf numFmtId="3" fontId="0" fillId="7" borderId="1" xfId="0" applyNumberFormat="1" applyFont="1" applyFill="1" applyBorder="1" applyAlignment="1"/>
    <xf numFmtId="0" fontId="2" fillId="2" borderId="1" xfId="0" applyFont="1" applyFill="1" applyBorder="1" applyAlignment="1">
      <alignment horizontal="left"/>
    </xf>
    <xf numFmtId="0" fontId="2" fillId="2" borderId="1" xfId="0" applyFont="1" applyFill="1" applyBorder="1" applyAlignment="1">
      <alignment horizontal="center" wrapText="1"/>
    </xf>
    <xf numFmtId="0" fontId="0" fillId="0" borderId="0" xfId="0" applyFont="1" applyFill="1" applyBorder="1" applyAlignment="1">
      <alignment horizontal="left" vertical="top" wrapText="1"/>
    </xf>
    <xf numFmtId="3" fontId="16" fillId="10" borderId="18" xfId="0" applyNumberFormat="1" applyFont="1" applyFill="1" applyBorder="1"/>
    <xf numFmtId="3" fontId="16" fillId="10" borderId="19" xfId="0" applyNumberFormat="1" applyFont="1" applyFill="1" applyBorder="1"/>
    <xf numFmtId="3" fontId="16" fillId="10" borderId="27" xfId="0" applyNumberFormat="1" applyFont="1" applyFill="1" applyBorder="1"/>
    <xf numFmtId="3" fontId="16" fillId="16" borderId="18" xfId="0" applyNumberFormat="1" applyFont="1" applyFill="1" applyBorder="1"/>
    <xf numFmtId="3" fontId="16" fillId="16" borderId="19" xfId="0" applyNumberFormat="1" applyFont="1" applyFill="1" applyBorder="1"/>
    <xf numFmtId="3" fontId="16" fillId="16" borderId="27" xfId="0" applyNumberFormat="1" applyFont="1" applyFill="1" applyBorder="1"/>
    <xf numFmtId="0" fontId="16" fillId="11" borderId="18" xfId="0" applyFont="1" applyFill="1" applyBorder="1" applyAlignment="1">
      <alignment horizontal="left" vertical="top"/>
    </xf>
    <xf numFmtId="0" fontId="16" fillId="11" borderId="19" xfId="0" applyFont="1" applyFill="1" applyBorder="1" applyAlignment="1">
      <alignment horizontal="left" vertical="top"/>
    </xf>
    <xf numFmtId="0" fontId="16" fillId="11" borderId="27" xfId="0" applyFont="1" applyFill="1" applyBorder="1" applyAlignment="1">
      <alignment horizontal="left" vertical="top"/>
    </xf>
    <xf numFmtId="3" fontId="16" fillId="11" borderId="18" xfId="0" applyNumberFormat="1" applyFont="1" applyFill="1" applyBorder="1"/>
    <xf numFmtId="3" fontId="16" fillId="11" borderId="19" xfId="0" applyNumberFormat="1" applyFont="1" applyFill="1" applyBorder="1"/>
    <xf numFmtId="3" fontId="16" fillId="11" borderId="27" xfId="0" applyNumberFormat="1" applyFont="1" applyFill="1" applyBorder="1"/>
    <xf numFmtId="3" fontId="16" fillId="9" borderId="18" xfId="0" applyNumberFormat="1" applyFont="1" applyFill="1" applyBorder="1"/>
    <xf numFmtId="3" fontId="16" fillId="9" borderId="19" xfId="0" applyNumberFormat="1" applyFont="1" applyFill="1" applyBorder="1"/>
    <xf numFmtId="3" fontId="16" fillId="9" borderId="27" xfId="0" applyNumberFormat="1" applyFont="1" applyFill="1" applyBorder="1"/>
    <xf numFmtId="3" fontId="16" fillId="13" borderId="18" xfId="0" applyNumberFormat="1" applyFont="1" applyFill="1" applyBorder="1"/>
    <xf numFmtId="3" fontId="16" fillId="13" borderId="19" xfId="0" applyNumberFormat="1" applyFont="1" applyFill="1" applyBorder="1"/>
    <xf numFmtId="3" fontId="16" fillId="13" borderId="27" xfId="0" applyNumberFormat="1" applyFont="1" applyFill="1" applyBorder="1"/>
    <xf numFmtId="3" fontId="16" fillId="12" borderId="18" xfId="0" applyNumberFormat="1" applyFont="1" applyFill="1" applyBorder="1"/>
    <xf numFmtId="3" fontId="16" fillId="12" borderId="19" xfId="0" applyNumberFormat="1" applyFont="1" applyFill="1" applyBorder="1"/>
    <xf numFmtId="3" fontId="16" fillId="12" borderId="27" xfId="0" applyNumberFormat="1" applyFont="1" applyFill="1" applyBorder="1"/>
    <xf numFmtId="0" fontId="16" fillId="13" borderId="18" xfId="0" applyFont="1" applyFill="1" applyBorder="1" applyAlignment="1">
      <alignment horizontal="left" vertical="top"/>
    </xf>
    <xf numFmtId="0" fontId="16" fillId="13" borderId="19" xfId="0" applyFont="1" applyFill="1" applyBorder="1" applyAlignment="1">
      <alignment horizontal="left" vertical="top"/>
    </xf>
    <xf numFmtId="0" fontId="16" fillId="13" borderId="27" xfId="0" applyFont="1" applyFill="1" applyBorder="1" applyAlignment="1">
      <alignment horizontal="left" vertical="top"/>
    </xf>
    <xf numFmtId="0" fontId="16" fillId="14" borderId="18" xfId="0" applyFont="1" applyFill="1" applyBorder="1" applyAlignment="1">
      <alignment horizontal="left" vertical="top"/>
    </xf>
    <xf numFmtId="0" fontId="16" fillId="14" borderId="19" xfId="0" applyFont="1" applyFill="1" applyBorder="1" applyAlignment="1">
      <alignment horizontal="left" vertical="top"/>
    </xf>
    <xf numFmtId="0" fontId="16" fillId="14" borderId="27" xfId="0" applyFont="1" applyFill="1" applyBorder="1" applyAlignment="1">
      <alignment horizontal="left" vertical="top"/>
    </xf>
    <xf numFmtId="0" fontId="16" fillId="9" borderId="18" xfId="0" applyFont="1" applyFill="1" applyBorder="1" applyAlignment="1">
      <alignment horizontal="left" vertical="top"/>
    </xf>
    <xf numFmtId="0" fontId="16" fillId="9" borderId="19" xfId="0" applyFont="1" applyFill="1" applyBorder="1" applyAlignment="1">
      <alignment horizontal="left" vertical="top"/>
    </xf>
    <xf numFmtId="0" fontId="16" fillId="9" borderId="27" xfId="0" applyFont="1" applyFill="1" applyBorder="1" applyAlignment="1">
      <alignment horizontal="left" vertical="top"/>
    </xf>
    <xf numFmtId="0" fontId="16" fillId="12" borderId="18" xfId="0" applyFont="1" applyFill="1" applyBorder="1" applyAlignment="1">
      <alignment horizontal="left"/>
    </xf>
    <xf numFmtId="0" fontId="16" fillId="12" borderId="19" xfId="0" applyFont="1" applyFill="1" applyBorder="1" applyAlignment="1">
      <alignment horizontal="left"/>
    </xf>
    <xf numFmtId="0" fontId="16" fillId="12" borderId="27" xfId="0" applyFont="1" applyFill="1" applyBorder="1" applyAlignment="1">
      <alignment horizontal="left"/>
    </xf>
    <xf numFmtId="3" fontId="16" fillId="14" borderId="18" xfId="0" applyNumberFormat="1" applyFont="1" applyFill="1" applyBorder="1"/>
    <xf numFmtId="3" fontId="16" fillId="14" borderId="19" xfId="0" applyNumberFormat="1" applyFont="1" applyFill="1" applyBorder="1"/>
    <xf numFmtId="3" fontId="16" fillId="14" borderId="27" xfId="0" applyNumberFormat="1" applyFont="1" applyFill="1" applyBorder="1"/>
    <xf numFmtId="0" fontId="16" fillId="10" borderId="18" xfId="0" applyFont="1" applyFill="1" applyBorder="1" applyAlignment="1">
      <alignment horizontal="left" vertical="top"/>
    </xf>
    <xf numFmtId="0" fontId="16" fillId="10" borderId="19" xfId="0" applyFont="1" applyFill="1" applyBorder="1" applyAlignment="1">
      <alignment horizontal="left" vertical="top"/>
    </xf>
    <xf numFmtId="0" fontId="16" fillId="10" borderId="27" xfId="0" applyFont="1" applyFill="1" applyBorder="1" applyAlignment="1">
      <alignment horizontal="left" vertical="top"/>
    </xf>
    <xf numFmtId="0" fontId="16" fillId="13" borderId="18" xfId="0" applyFont="1" applyFill="1" applyBorder="1" applyAlignment="1">
      <alignment horizontal="left"/>
    </xf>
    <xf numFmtId="0" fontId="16" fillId="13" borderId="19" xfId="0" applyFont="1" applyFill="1" applyBorder="1" applyAlignment="1">
      <alignment horizontal="left"/>
    </xf>
    <xf numFmtId="0" fontId="16" fillId="13" borderId="27" xfId="0" applyFont="1" applyFill="1" applyBorder="1" applyAlignment="1">
      <alignment horizontal="left"/>
    </xf>
    <xf numFmtId="0" fontId="16" fillId="14" borderId="18" xfId="0" applyFont="1" applyFill="1" applyBorder="1" applyAlignment="1">
      <alignment horizontal="left"/>
    </xf>
    <xf numFmtId="0" fontId="16" fillId="14" borderId="19" xfId="0" applyFont="1" applyFill="1" applyBorder="1" applyAlignment="1">
      <alignment horizontal="left"/>
    </xf>
    <xf numFmtId="0" fontId="16" fillId="14" borderId="27" xfId="0" applyFont="1" applyFill="1" applyBorder="1" applyAlignment="1">
      <alignment horizontal="left"/>
    </xf>
    <xf numFmtId="0" fontId="7" fillId="10" borderId="18" xfId="0" applyFont="1" applyFill="1" applyBorder="1" applyAlignment="1">
      <alignment horizontal="left"/>
    </xf>
    <xf numFmtId="0" fontId="7" fillId="10" borderId="19" xfId="0" applyFont="1" applyFill="1" applyBorder="1" applyAlignment="1">
      <alignment horizontal="left"/>
    </xf>
    <xf numFmtId="0" fontId="7" fillId="10" borderId="27" xfId="0" applyFont="1" applyFill="1" applyBorder="1" applyAlignment="1">
      <alignment horizontal="left"/>
    </xf>
    <xf numFmtId="0" fontId="16" fillId="10" borderId="18" xfId="0" applyFont="1" applyFill="1" applyBorder="1" applyAlignment="1">
      <alignment horizontal="left"/>
    </xf>
    <xf numFmtId="0" fontId="16" fillId="10" borderId="19" xfId="0" applyFont="1" applyFill="1" applyBorder="1" applyAlignment="1">
      <alignment horizontal="left"/>
    </xf>
    <xf numFmtId="0" fontId="16" fillId="10" borderId="27" xfId="0" applyFont="1" applyFill="1" applyBorder="1" applyAlignment="1">
      <alignment horizontal="left"/>
    </xf>
    <xf numFmtId="0" fontId="16" fillId="15" borderId="18" xfId="0" applyFont="1" applyFill="1" applyBorder="1" applyAlignment="1">
      <alignment horizontal="left" vertical="top"/>
    </xf>
    <xf numFmtId="0" fontId="16" fillId="15" borderId="19" xfId="0" applyFont="1" applyFill="1" applyBorder="1" applyAlignment="1">
      <alignment horizontal="left" vertical="top"/>
    </xf>
    <xf numFmtId="0" fontId="16" fillId="15" borderId="27" xfId="0" applyFont="1" applyFill="1" applyBorder="1" applyAlignment="1">
      <alignment horizontal="left" vertical="top"/>
    </xf>
    <xf numFmtId="0" fontId="16" fillId="9" borderId="18" xfId="0" applyFont="1" applyFill="1" applyBorder="1" applyAlignment="1">
      <alignment horizontal="left"/>
    </xf>
    <xf numFmtId="0" fontId="16" fillId="9" borderId="19" xfId="0" applyFont="1" applyFill="1" applyBorder="1" applyAlignment="1">
      <alignment horizontal="left"/>
    </xf>
    <xf numFmtId="0" fontId="16" fillId="9" borderId="27" xfId="0" applyFont="1" applyFill="1" applyBorder="1" applyAlignment="1">
      <alignment horizontal="left"/>
    </xf>
    <xf numFmtId="0" fontId="16" fillId="12" borderId="18" xfId="0" applyFont="1" applyFill="1" applyBorder="1" applyAlignment="1">
      <alignment horizontal="left" vertical="top"/>
    </xf>
    <xf numFmtId="0" fontId="16" fillId="12" borderId="19" xfId="0" applyFont="1" applyFill="1" applyBorder="1" applyAlignment="1">
      <alignment horizontal="left" vertical="top"/>
    </xf>
    <xf numFmtId="0" fontId="16" fillId="12" borderId="27" xfId="0" applyFont="1" applyFill="1" applyBorder="1" applyAlignment="1">
      <alignment horizontal="left" vertical="top"/>
    </xf>
    <xf numFmtId="0" fontId="16" fillId="9" borderId="20" xfId="0" applyFont="1" applyFill="1" applyBorder="1" applyAlignment="1">
      <alignment horizontal="left" vertical="top"/>
    </xf>
    <xf numFmtId="0" fontId="16" fillId="11" borderId="34" xfId="0" applyFont="1" applyFill="1" applyBorder="1" applyAlignment="1">
      <alignment horizontal="left"/>
    </xf>
    <xf numFmtId="0" fontId="16" fillId="11" borderId="35" xfId="0" applyFont="1" applyFill="1" applyBorder="1" applyAlignment="1">
      <alignment horizontal="left"/>
    </xf>
    <xf numFmtId="0" fontId="16" fillId="11" borderId="36" xfId="0" applyFont="1" applyFill="1" applyBorder="1" applyAlignment="1">
      <alignment horizontal="left"/>
    </xf>
    <xf numFmtId="0" fontId="16" fillId="10" borderId="34" xfId="0" applyFont="1" applyFill="1" applyBorder="1" applyAlignment="1">
      <alignment horizontal="left"/>
    </xf>
    <xf numFmtId="0" fontId="16" fillId="10" borderId="35" xfId="0" applyFont="1" applyFill="1" applyBorder="1" applyAlignment="1">
      <alignment horizontal="left"/>
    </xf>
    <xf numFmtId="0" fontId="16" fillId="10" borderId="36" xfId="0" applyFont="1" applyFill="1" applyBorder="1" applyAlignment="1">
      <alignment horizontal="left"/>
    </xf>
    <xf numFmtId="0" fontId="0" fillId="0" borderId="0" xfId="0" applyFont="1" applyAlignment="1">
      <alignment horizontal="left" vertical="top" wrapText="1"/>
    </xf>
    <xf numFmtId="0" fontId="2" fillId="2" borderId="1" xfId="0" applyFont="1" applyFill="1" applyBorder="1" applyAlignment="1">
      <alignment horizontal="center"/>
    </xf>
    <xf numFmtId="0" fontId="6" fillId="0" borderId="15" xfId="0" applyFont="1" applyFill="1" applyBorder="1" applyAlignment="1">
      <alignment horizontal="left" wrapText="1"/>
    </xf>
  </cellXfs>
  <cellStyles count="4">
    <cellStyle name="Comma" xfId="1" builtinId="3" customBuiltin="1"/>
    <cellStyle name="Hyperlink" xfId="2" builtinId="8"/>
    <cellStyle name="Normal" xfId="0" builtinId="0"/>
    <cellStyle name="Percent" xfId="3" builtinId="5"/>
  </cellStyles>
  <dxfs count="1">
    <dxf>
      <numFmt numFmtId="167" formatCode="0#"/>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7" displayName="Table37" ref="A5:E319" totalsRowShown="0">
  <autoFilter ref="A5:E319" xr:uid="{00000000-0009-0000-0100-000001000000}"/>
  <sortState xmlns:xlrd2="http://schemas.microsoft.com/office/spreadsheetml/2017/richdata2" ref="A6:E319">
    <sortCondition ref="A5:A319"/>
  </sortState>
  <tableColumns count="5">
    <tableColumn id="15" xr3:uid="{00000000-0010-0000-0000-00000F000000}" name="AID CODE GROUP"/>
    <tableColumn id="4" xr3:uid="{00000000-0010-0000-0000-000004000000}" name="AID CODE" dataDxfId="0"/>
    <tableColumn id="5" xr3:uid="{00000000-0010-0000-0000-000005000000}" name="AID CODE NAME"/>
    <tableColumn id="6" xr3:uid="{00000000-0010-0000-0000-000006000000}" name="BENEFITS"/>
    <tableColumn id="8" xr3:uid="{00000000-0010-0000-0000-000008000000}" name="SHORT DESCRIP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urldefense.com/v3/__http:/www.healthmanagement.com/__;!!EuW5fDSpzeg!bJqnvLkcn1znvMIq3dhZPcqB0H6kj7L9Jt0KokfXcVoqf6xtMdTC2MOp0qcBPxebc2-TyuIj6arI0DKZ8owh_SlUvWvsVusxQu4VHVqV$"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socscistatistics.com/pvalues/normaldistribution.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5"/>
  <sheetViews>
    <sheetView tabSelected="1" workbookViewId="0">
      <selection activeCell="A2" sqref="A2"/>
    </sheetView>
  </sheetViews>
  <sheetFormatPr defaultRowHeight="14.25" x14ac:dyDescent="0.45"/>
  <cols>
    <col min="1" max="1" width="58.3984375" style="24" customWidth="1"/>
    <col min="2" max="4" width="18.59765625" style="24" customWidth="1"/>
    <col min="5" max="16384" width="9.06640625" style="24"/>
  </cols>
  <sheetData>
    <row r="1" spans="1:4" s="79" customFormat="1" ht="18" x14ac:dyDescent="0.55000000000000004">
      <c r="A1" s="328" t="s">
        <v>662</v>
      </c>
    </row>
    <row r="2" spans="1:4" ht="15.75" x14ac:dyDescent="0.5">
      <c r="A2" s="321"/>
    </row>
    <row r="3" spans="1:4" x14ac:dyDescent="0.45">
      <c r="A3" s="339" t="s">
        <v>674</v>
      </c>
    </row>
    <row r="4" spans="1:4" x14ac:dyDescent="0.45">
      <c r="A4" s="3" t="s">
        <v>675</v>
      </c>
    </row>
    <row r="5" spans="1:4" x14ac:dyDescent="0.45">
      <c r="A5" s="370" t="s">
        <v>114</v>
      </c>
      <c r="B5" s="371" t="s">
        <v>112</v>
      </c>
      <c r="C5" s="371"/>
      <c r="D5" s="371"/>
    </row>
    <row r="6" spans="1:4" x14ac:dyDescent="0.45">
      <c r="A6" s="370"/>
      <c r="B6" s="78" t="s">
        <v>110</v>
      </c>
      <c r="C6" s="78" t="s">
        <v>111</v>
      </c>
      <c r="D6" s="78" t="s">
        <v>77</v>
      </c>
    </row>
    <row r="7" spans="1:4" x14ac:dyDescent="0.45">
      <c r="A7" s="323" t="s">
        <v>108</v>
      </c>
      <c r="B7" s="367"/>
      <c r="C7" s="367">
        <v>26</v>
      </c>
      <c r="D7" s="367">
        <v>26</v>
      </c>
    </row>
    <row r="8" spans="1:4" x14ac:dyDescent="0.45">
      <c r="A8" s="323" t="s">
        <v>115</v>
      </c>
      <c r="B8" s="367"/>
      <c r="C8" s="367">
        <v>1667</v>
      </c>
      <c r="D8" s="367">
        <v>1667</v>
      </c>
    </row>
    <row r="9" spans="1:4" x14ac:dyDescent="0.45">
      <c r="A9" s="334" t="s">
        <v>87</v>
      </c>
      <c r="B9" s="367"/>
      <c r="C9" s="367">
        <v>61</v>
      </c>
      <c r="D9" s="367">
        <v>61</v>
      </c>
    </row>
    <row r="10" spans="1:4" x14ac:dyDescent="0.45">
      <c r="A10" s="334" t="s">
        <v>113</v>
      </c>
      <c r="B10" s="367"/>
      <c r="C10" s="367">
        <v>14634</v>
      </c>
      <c r="D10" s="367">
        <v>14634</v>
      </c>
    </row>
    <row r="11" spans="1:4" x14ac:dyDescent="0.45">
      <c r="A11" s="323" t="s">
        <v>116</v>
      </c>
      <c r="B11" s="367"/>
      <c r="C11" s="367">
        <v>501</v>
      </c>
      <c r="D11" s="367">
        <v>501</v>
      </c>
    </row>
    <row r="12" spans="1:4" x14ac:dyDescent="0.45">
      <c r="A12" s="368" t="s">
        <v>648</v>
      </c>
      <c r="B12" s="369"/>
      <c r="C12" s="369"/>
      <c r="D12" s="369"/>
    </row>
    <row r="13" spans="1:4" x14ac:dyDescent="0.45">
      <c r="A13" s="350" t="s">
        <v>679</v>
      </c>
      <c r="B13" s="367">
        <v>126</v>
      </c>
      <c r="C13" s="367"/>
      <c r="D13" s="367">
        <v>126</v>
      </c>
    </row>
    <row r="14" spans="1:4" x14ac:dyDescent="0.45">
      <c r="A14" s="350" t="s">
        <v>680</v>
      </c>
      <c r="B14" s="367">
        <v>14486</v>
      </c>
      <c r="C14" s="367"/>
      <c r="D14" s="367">
        <v>14486</v>
      </c>
    </row>
    <row r="15" spans="1:4" x14ac:dyDescent="0.45">
      <c r="A15" s="22" t="s">
        <v>77</v>
      </c>
      <c r="B15" s="47">
        <v>14612</v>
      </c>
      <c r="C15" s="47">
        <v>16889</v>
      </c>
      <c r="D15" s="47">
        <v>31501</v>
      </c>
    </row>
  </sheetData>
  <mergeCells count="2">
    <mergeCell ref="A5:A6"/>
    <mergeCell ref="B5:D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586"/>
  <sheetViews>
    <sheetView workbookViewId="0">
      <selection activeCell="A2" sqref="A2"/>
    </sheetView>
  </sheetViews>
  <sheetFormatPr defaultRowHeight="14.25" x14ac:dyDescent="0.45"/>
  <cols>
    <col min="1" max="1" width="18.59765625" style="24" customWidth="1"/>
    <col min="2" max="3" width="18.59765625" style="93" customWidth="1"/>
    <col min="4" max="4" width="18.59765625" style="322" customWidth="1"/>
    <col min="5" max="16384" width="9.06640625" style="24"/>
  </cols>
  <sheetData>
    <row r="1" spans="1:4" s="79" customFormat="1" ht="18" x14ac:dyDescent="0.55000000000000004">
      <c r="A1" s="328" t="s">
        <v>662</v>
      </c>
      <c r="B1" s="87"/>
      <c r="C1" s="87"/>
      <c r="D1" s="329"/>
    </row>
    <row r="3" spans="1:4" x14ac:dyDescent="0.45">
      <c r="A3" s="54" t="s">
        <v>727</v>
      </c>
      <c r="B3" s="21"/>
      <c r="C3" s="21"/>
    </row>
    <row r="4" spans="1:4" s="3" customFormat="1" x14ac:dyDescent="0.45">
      <c r="A4" s="3" t="s">
        <v>708</v>
      </c>
      <c r="B4" s="38"/>
      <c r="C4" s="38"/>
      <c r="D4" s="39"/>
    </row>
    <row r="5" spans="1:4" ht="57" customHeight="1" x14ac:dyDescent="0.45">
      <c r="A5" s="6" t="s">
        <v>84</v>
      </c>
      <c r="B5" s="8" t="s">
        <v>700</v>
      </c>
      <c r="C5" s="8" t="s">
        <v>83</v>
      </c>
      <c r="D5" s="31" t="s">
        <v>704</v>
      </c>
    </row>
    <row r="6" spans="1:4" s="10" customFormat="1" x14ac:dyDescent="0.45">
      <c r="A6" s="22" t="s">
        <v>19</v>
      </c>
      <c r="B6" s="5">
        <v>1112968</v>
      </c>
      <c r="C6" s="30">
        <v>3955778</v>
      </c>
      <c r="D6" s="32">
        <v>0.2813524924806195</v>
      </c>
    </row>
    <row r="7" spans="1:4" x14ac:dyDescent="0.45">
      <c r="A7" s="323" t="s">
        <v>82</v>
      </c>
      <c r="B7" s="324">
        <v>127074</v>
      </c>
      <c r="C7" s="325">
        <v>455639</v>
      </c>
      <c r="D7" s="326"/>
    </row>
    <row r="8" spans="1:4" x14ac:dyDescent="0.45">
      <c r="A8" s="323" t="s">
        <v>78</v>
      </c>
      <c r="B8" s="324">
        <v>132900</v>
      </c>
      <c r="C8" s="325">
        <v>451500</v>
      </c>
      <c r="D8" s="326"/>
    </row>
    <row r="9" spans="1:4" x14ac:dyDescent="0.45">
      <c r="A9" s="323" t="s">
        <v>79</v>
      </c>
      <c r="B9" s="324">
        <v>124370</v>
      </c>
      <c r="C9" s="325">
        <v>447153</v>
      </c>
      <c r="D9" s="326"/>
    </row>
    <row r="10" spans="1:4" x14ac:dyDescent="0.45">
      <c r="A10" s="323" t="s">
        <v>80</v>
      </c>
      <c r="B10" s="324">
        <v>122472</v>
      </c>
      <c r="C10" s="325">
        <v>442907</v>
      </c>
      <c r="D10" s="326"/>
    </row>
    <row r="11" spans="1:4" x14ac:dyDescent="0.45">
      <c r="A11" s="323" t="s">
        <v>81</v>
      </c>
      <c r="B11" s="324">
        <v>123417</v>
      </c>
      <c r="C11" s="325">
        <v>442558</v>
      </c>
      <c r="D11" s="326"/>
    </row>
    <row r="12" spans="1:4" x14ac:dyDescent="0.45">
      <c r="A12" s="323" t="s">
        <v>0</v>
      </c>
      <c r="B12" s="324">
        <v>123860</v>
      </c>
      <c r="C12" s="325">
        <v>436840</v>
      </c>
      <c r="D12" s="326"/>
    </row>
    <row r="13" spans="1:4" x14ac:dyDescent="0.45">
      <c r="A13" s="323" t="s">
        <v>1</v>
      </c>
      <c r="B13" s="324">
        <v>119537</v>
      </c>
      <c r="C13" s="325">
        <v>431076</v>
      </c>
      <c r="D13" s="326"/>
    </row>
    <row r="14" spans="1:4" x14ac:dyDescent="0.45">
      <c r="A14" s="323" t="s">
        <v>2</v>
      </c>
      <c r="B14" s="324">
        <v>119734</v>
      </c>
      <c r="C14" s="325">
        <v>425942</v>
      </c>
      <c r="D14" s="326"/>
    </row>
    <row r="15" spans="1:4" x14ac:dyDescent="0.45">
      <c r="A15" s="323" t="s">
        <v>3</v>
      </c>
      <c r="B15" s="324">
        <v>119604</v>
      </c>
      <c r="C15" s="325">
        <v>422163</v>
      </c>
      <c r="D15" s="327"/>
    </row>
    <row r="16" spans="1:4" s="10" customFormat="1" x14ac:dyDescent="0.45">
      <c r="A16" s="22" t="s">
        <v>20</v>
      </c>
      <c r="B16" s="5">
        <v>431</v>
      </c>
      <c r="C16" s="5">
        <v>2976</v>
      </c>
      <c r="D16" s="32">
        <v>0.14482526881720431</v>
      </c>
    </row>
    <row r="17" spans="1:4" x14ac:dyDescent="0.45">
      <c r="A17" s="323" t="s">
        <v>82</v>
      </c>
      <c r="B17" s="324">
        <v>64</v>
      </c>
      <c r="C17" s="324">
        <v>341</v>
      </c>
      <c r="D17" s="326"/>
    </row>
    <row r="18" spans="1:4" x14ac:dyDescent="0.45">
      <c r="A18" s="323" t="s">
        <v>78</v>
      </c>
      <c r="B18" s="324">
        <v>64</v>
      </c>
      <c r="C18" s="324">
        <v>340</v>
      </c>
      <c r="D18" s="326"/>
    </row>
    <row r="19" spans="1:4" x14ac:dyDescent="0.45">
      <c r="A19" s="323" t="s">
        <v>79</v>
      </c>
      <c r="B19" s="324">
        <v>50</v>
      </c>
      <c r="C19" s="324">
        <v>330</v>
      </c>
      <c r="D19" s="326"/>
    </row>
    <row r="20" spans="1:4" x14ac:dyDescent="0.45">
      <c r="A20" s="323" t="s">
        <v>80</v>
      </c>
      <c r="B20" s="324">
        <v>46</v>
      </c>
      <c r="C20" s="324">
        <v>335</v>
      </c>
      <c r="D20" s="326"/>
    </row>
    <row r="21" spans="1:4" x14ac:dyDescent="0.45">
      <c r="A21" s="323" t="s">
        <v>81</v>
      </c>
      <c r="B21" s="324">
        <v>43</v>
      </c>
      <c r="C21" s="324">
        <v>336</v>
      </c>
      <c r="D21" s="326"/>
    </row>
    <row r="22" spans="1:4" x14ac:dyDescent="0.45">
      <c r="A22" s="323" t="s">
        <v>0</v>
      </c>
      <c r="B22" s="324">
        <v>46</v>
      </c>
      <c r="C22" s="324">
        <v>328</v>
      </c>
      <c r="D22" s="326"/>
    </row>
    <row r="23" spans="1:4" x14ac:dyDescent="0.45">
      <c r="A23" s="323" t="s">
        <v>1</v>
      </c>
      <c r="B23" s="324">
        <v>42</v>
      </c>
      <c r="C23" s="324">
        <v>328</v>
      </c>
      <c r="D23" s="326"/>
    </row>
    <row r="24" spans="1:4" x14ac:dyDescent="0.45">
      <c r="A24" s="323" t="s">
        <v>2</v>
      </c>
      <c r="B24" s="324">
        <v>36</v>
      </c>
      <c r="C24" s="324">
        <v>317</v>
      </c>
      <c r="D24" s="326"/>
    </row>
    <row r="25" spans="1:4" x14ac:dyDescent="0.45">
      <c r="A25" s="323" t="s">
        <v>3</v>
      </c>
      <c r="B25" s="324">
        <v>40</v>
      </c>
      <c r="C25" s="324">
        <v>321</v>
      </c>
      <c r="D25" s="327"/>
    </row>
    <row r="26" spans="1:4" s="10" customFormat="1" x14ac:dyDescent="0.45">
      <c r="A26" s="22" t="s">
        <v>21</v>
      </c>
      <c r="B26" s="5">
        <v>20040</v>
      </c>
      <c r="C26" s="5">
        <v>74137</v>
      </c>
      <c r="D26" s="32">
        <v>0.27031037133954705</v>
      </c>
    </row>
    <row r="27" spans="1:4" x14ac:dyDescent="0.45">
      <c r="A27" s="323" t="s">
        <v>82</v>
      </c>
      <c r="B27" s="324">
        <v>2008</v>
      </c>
      <c r="C27" s="324">
        <v>8478</v>
      </c>
      <c r="D27" s="326"/>
    </row>
    <row r="28" spans="1:4" x14ac:dyDescent="0.45">
      <c r="A28" s="323" t="s">
        <v>78</v>
      </c>
      <c r="B28" s="324">
        <v>2332</v>
      </c>
      <c r="C28" s="324">
        <v>8470</v>
      </c>
      <c r="D28" s="326"/>
    </row>
    <row r="29" spans="1:4" x14ac:dyDescent="0.45">
      <c r="A29" s="323" t="s">
        <v>79</v>
      </c>
      <c r="B29" s="324">
        <v>2212</v>
      </c>
      <c r="C29" s="324">
        <v>8370</v>
      </c>
      <c r="D29" s="326"/>
    </row>
    <row r="30" spans="1:4" x14ac:dyDescent="0.45">
      <c r="A30" s="323" t="s">
        <v>80</v>
      </c>
      <c r="B30" s="324">
        <v>2155</v>
      </c>
      <c r="C30" s="324">
        <v>8335</v>
      </c>
      <c r="D30" s="326"/>
    </row>
    <row r="31" spans="1:4" x14ac:dyDescent="0.45">
      <c r="A31" s="323" t="s">
        <v>81</v>
      </c>
      <c r="B31" s="324">
        <v>2442</v>
      </c>
      <c r="C31" s="324">
        <v>8293</v>
      </c>
      <c r="D31" s="326"/>
    </row>
    <row r="32" spans="1:4" x14ac:dyDescent="0.45">
      <c r="A32" s="323" t="s">
        <v>0</v>
      </c>
      <c r="B32" s="324">
        <v>2330</v>
      </c>
      <c r="C32" s="324">
        <v>8136</v>
      </c>
      <c r="D32" s="326"/>
    </row>
    <row r="33" spans="1:4" x14ac:dyDescent="0.45">
      <c r="A33" s="323" t="s">
        <v>1</v>
      </c>
      <c r="B33" s="324">
        <v>2188</v>
      </c>
      <c r="C33" s="324">
        <v>8050</v>
      </c>
      <c r="D33" s="326"/>
    </row>
    <row r="34" spans="1:4" x14ac:dyDescent="0.45">
      <c r="A34" s="323" t="s">
        <v>2</v>
      </c>
      <c r="B34" s="324">
        <v>2142</v>
      </c>
      <c r="C34" s="324">
        <v>8005</v>
      </c>
      <c r="D34" s="326"/>
    </row>
    <row r="35" spans="1:4" x14ac:dyDescent="0.45">
      <c r="A35" s="323" t="s">
        <v>3</v>
      </c>
      <c r="B35" s="324">
        <v>2231</v>
      </c>
      <c r="C35" s="324">
        <v>8000</v>
      </c>
      <c r="D35" s="327"/>
    </row>
    <row r="36" spans="1:4" s="10" customFormat="1" x14ac:dyDescent="0.45">
      <c r="A36" s="22" t="s">
        <v>22</v>
      </c>
      <c r="B36" s="5">
        <v>255195</v>
      </c>
      <c r="C36" s="5">
        <v>750235</v>
      </c>
      <c r="D36" s="32">
        <v>0.34015341859550674</v>
      </c>
    </row>
    <row r="37" spans="1:4" x14ac:dyDescent="0.45">
      <c r="A37" s="323" t="s">
        <v>82</v>
      </c>
      <c r="B37" s="324">
        <v>29313</v>
      </c>
      <c r="C37" s="324">
        <v>85493</v>
      </c>
      <c r="D37" s="326"/>
    </row>
    <row r="38" spans="1:4" x14ac:dyDescent="0.45">
      <c r="A38" s="323" t="s">
        <v>78</v>
      </c>
      <c r="B38" s="324">
        <v>30389</v>
      </c>
      <c r="C38" s="324">
        <v>86062</v>
      </c>
      <c r="D38" s="326"/>
    </row>
    <row r="39" spans="1:4" x14ac:dyDescent="0.45">
      <c r="A39" s="323" t="s">
        <v>79</v>
      </c>
      <c r="B39" s="324">
        <v>29105</v>
      </c>
      <c r="C39" s="324">
        <v>85792</v>
      </c>
      <c r="D39" s="326"/>
    </row>
    <row r="40" spans="1:4" x14ac:dyDescent="0.45">
      <c r="A40" s="323" t="s">
        <v>80</v>
      </c>
      <c r="B40" s="324">
        <v>28576</v>
      </c>
      <c r="C40" s="324">
        <v>84842</v>
      </c>
      <c r="D40" s="326"/>
    </row>
    <row r="41" spans="1:4" x14ac:dyDescent="0.45">
      <c r="A41" s="323" t="s">
        <v>81</v>
      </c>
      <c r="B41" s="324">
        <v>27088</v>
      </c>
      <c r="C41" s="324">
        <v>84404</v>
      </c>
      <c r="D41" s="326"/>
    </row>
    <row r="42" spans="1:4" x14ac:dyDescent="0.45">
      <c r="A42" s="323" t="s">
        <v>0</v>
      </c>
      <c r="B42" s="324">
        <v>29271</v>
      </c>
      <c r="C42" s="324">
        <v>83505</v>
      </c>
      <c r="D42" s="326"/>
    </row>
    <row r="43" spans="1:4" x14ac:dyDescent="0.45">
      <c r="A43" s="323" t="s">
        <v>1</v>
      </c>
      <c r="B43" s="324">
        <v>26789</v>
      </c>
      <c r="C43" s="324">
        <v>81606</v>
      </c>
      <c r="D43" s="326"/>
    </row>
    <row r="44" spans="1:4" x14ac:dyDescent="0.45">
      <c r="A44" s="323" t="s">
        <v>2</v>
      </c>
      <c r="B44" s="324">
        <v>27134</v>
      </c>
      <c r="C44" s="324">
        <v>80086</v>
      </c>
      <c r="D44" s="326"/>
    </row>
    <row r="45" spans="1:4" x14ac:dyDescent="0.45">
      <c r="A45" s="323" t="s">
        <v>3</v>
      </c>
      <c r="B45" s="324">
        <v>27530</v>
      </c>
      <c r="C45" s="324">
        <v>78445</v>
      </c>
      <c r="D45" s="327"/>
    </row>
    <row r="46" spans="1:4" s="10" customFormat="1" x14ac:dyDescent="0.45">
      <c r="A46" s="22" t="s">
        <v>23</v>
      </c>
      <c r="B46" s="5">
        <v>29639</v>
      </c>
      <c r="C46" s="5">
        <v>111169</v>
      </c>
      <c r="D46" s="32">
        <v>0.26661209509845368</v>
      </c>
    </row>
    <row r="47" spans="1:4" x14ac:dyDescent="0.45">
      <c r="A47" s="323" t="s">
        <v>82</v>
      </c>
      <c r="B47" s="324">
        <v>3100</v>
      </c>
      <c r="C47" s="324">
        <v>12457</v>
      </c>
      <c r="D47" s="326"/>
    </row>
    <row r="48" spans="1:4" x14ac:dyDescent="0.45">
      <c r="A48" s="323" t="s">
        <v>78</v>
      </c>
      <c r="B48" s="324">
        <v>3339</v>
      </c>
      <c r="C48" s="324">
        <v>12537</v>
      </c>
      <c r="D48" s="326"/>
    </row>
    <row r="49" spans="1:4" x14ac:dyDescent="0.45">
      <c r="A49" s="323" t="s">
        <v>79</v>
      </c>
      <c r="B49" s="324">
        <v>3246</v>
      </c>
      <c r="C49" s="324">
        <v>12446</v>
      </c>
      <c r="D49" s="326"/>
    </row>
    <row r="50" spans="1:4" x14ac:dyDescent="0.45">
      <c r="A50" s="323" t="s">
        <v>80</v>
      </c>
      <c r="B50" s="324">
        <v>3318</v>
      </c>
      <c r="C50" s="324">
        <v>12272</v>
      </c>
      <c r="D50" s="326"/>
    </row>
    <row r="51" spans="1:4" x14ac:dyDescent="0.45">
      <c r="A51" s="323" t="s">
        <v>81</v>
      </c>
      <c r="B51" s="324">
        <v>3244</v>
      </c>
      <c r="C51" s="324">
        <v>12156</v>
      </c>
      <c r="D51" s="326"/>
    </row>
    <row r="52" spans="1:4" x14ac:dyDescent="0.45">
      <c r="A52" s="323" t="s">
        <v>0</v>
      </c>
      <c r="B52" s="324">
        <v>3264</v>
      </c>
      <c r="C52" s="324">
        <v>12296</v>
      </c>
      <c r="D52" s="326"/>
    </row>
    <row r="53" spans="1:4" x14ac:dyDescent="0.45">
      <c r="A53" s="323" t="s">
        <v>1</v>
      </c>
      <c r="B53" s="324">
        <v>3444</v>
      </c>
      <c r="C53" s="324">
        <v>12336</v>
      </c>
      <c r="D53" s="326"/>
    </row>
    <row r="54" spans="1:4" x14ac:dyDescent="0.45">
      <c r="A54" s="323" t="s">
        <v>2</v>
      </c>
      <c r="B54" s="324">
        <v>3393</v>
      </c>
      <c r="C54" s="324">
        <v>12427</v>
      </c>
      <c r="D54" s="326"/>
    </row>
    <row r="55" spans="1:4" x14ac:dyDescent="0.45">
      <c r="A55" s="323" t="s">
        <v>3</v>
      </c>
      <c r="B55" s="324">
        <v>3291</v>
      </c>
      <c r="C55" s="324">
        <v>12242</v>
      </c>
      <c r="D55" s="327"/>
    </row>
    <row r="56" spans="1:4" s="10" customFormat="1" x14ac:dyDescent="0.45">
      <c r="A56" s="22" t="s">
        <v>24</v>
      </c>
      <c r="B56" s="5">
        <v>32559</v>
      </c>
      <c r="C56" s="5">
        <v>88464</v>
      </c>
      <c r="D56" s="32">
        <v>0.36804801953336952</v>
      </c>
    </row>
    <row r="57" spans="1:4" x14ac:dyDescent="0.45">
      <c r="A57" s="323" t="s">
        <v>82</v>
      </c>
      <c r="B57" s="324">
        <v>3361</v>
      </c>
      <c r="C57" s="324">
        <v>9437</v>
      </c>
      <c r="D57" s="326"/>
    </row>
    <row r="58" spans="1:4" x14ac:dyDescent="0.45">
      <c r="A58" s="323" t="s">
        <v>78</v>
      </c>
      <c r="B58" s="324">
        <v>3768</v>
      </c>
      <c r="C58" s="324">
        <v>9582</v>
      </c>
      <c r="D58" s="326"/>
    </row>
    <row r="59" spans="1:4" x14ac:dyDescent="0.45">
      <c r="A59" s="323" t="s">
        <v>79</v>
      </c>
      <c r="B59" s="324">
        <v>3523</v>
      </c>
      <c r="C59" s="324">
        <v>9743</v>
      </c>
      <c r="D59" s="326"/>
    </row>
    <row r="60" spans="1:4" x14ac:dyDescent="0.45">
      <c r="A60" s="323" t="s">
        <v>80</v>
      </c>
      <c r="B60" s="324">
        <v>3379</v>
      </c>
      <c r="C60" s="324">
        <v>9874</v>
      </c>
      <c r="D60" s="326"/>
    </row>
    <row r="61" spans="1:4" x14ac:dyDescent="0.45">
      <c r="A61" s="323" t="s">
        <v>81</v>
      </c>
      <c r="B61" s="324">
        <v>3526</v>
      </c>
      <c r="C61" s="324">
        <v>9932</v>
      </c>
      <c r="D61" s="326"/>
    </row>
    <row r="62" spans="1:4" x14ac:dyDescent="0.45">
      <c r="A62" s="323" t="s">
        <v>0</v>
      </c>
      <c r="B62" s="324">
        <v>3802</v>
      </c>
      <c r="C62" s="324">
        <v>9945</v>
      </c>
      <c r="D62" s="326"/>
    </row>
    <row r="63" spans="1:4" x14ac:dyDescent="0.45">
      <c r="A63" s="323" t="s">
        <v>1</v>
      </c>
      <c r="B63" s="324">
        <v>3574</v>
      </c>
      <c r="C63" s="324">
        <v>9897</v>
      </c>
      <c r="D63" s="326"/>
    </row>
    <row r="64" spans="1:4" x14ac:dyDescent="0.45">
      <c r="A64" s="323" t="s">
        <v>2</v>
      </c>
      <c r="B64" s="324">
        <v>3742</v>
      </c>
      <c r="C64" s="324">
        <v>9988</v>
      </c>
      <c r="D64" s="326"/>
    </row>
    <row r="65" spans="1:4" x14ac:dyDescent="0.45">
      <c r="A65" s="323" t="s">
        <v>3</v>
      </c>
      <c r="B65" s="324">
        <v>3884</v>
      </c>
      <c r="C65" s="324">
        <v>10066</v>
      </c>
      <c r="D65" s="327"/>
    </row>
    <row r="66" spans="1:4" x14ac:dyDescent="0.45">
      <c r="A66" s="22" t="s">
        <v>25</v>
      </c>
      <c r="B66" s="5">
        <v>661977</v>
      </c>
      <c r="C66" s="5">
        <v>2480590</v>
      </c>
      <c r="D66" s="32">
        <v>0.26686272217496643</v>
      </c>
    </row>
    <row r="67" spans="1:4" x14ac:dyDescent="0.45">
      <c r="A67" s="323" t="s">
        <v>82</v>
      </c>
      <c r="B67" s="324">
        <v>69846</v>
      </c>
      <c r="C67" s="324">
        <v>284055</v>
      </c>
      <c r="D67" s="326"/>
    </row>
    <row r="68" spans="1:4" x14ac:dyDescent="0.45">
      <c r="A68" s="323" t="s">
        <v>78</v>
      </c>
      <c r="B68" s="324">
        <v>71986</v>
      </c>
      <c r="C68" s="324">
        <v>281388</v>
      </c>
      <c r="D68" s="326"/>
    </row>
    <row r="69" spans="1:4" x14ac:dyDescent="0.45">
      <c r="A69" s="323" t="s">
        <v>79</v>
      </c>
      <c r="B69" s="324">
        <v>68680</v>
      </c>
      <c r="C69" s="324">
        <v>278538</v>
      </c>
      <c r="D69" s="326"/>
    </row>
    <row r="70" spans="1:4" x14ac:dyDescent="0.45">
      <c r="A70" s="323" t="s">
        <v>80</v>
      </c>
      <c r="B70" s="324">
        <v>66674</v>
      </c>
      <c r="C70" s="324">
        <v>276119</v>
      </c>
      <c r="D70" s="326"/>
    </row>
    <row r="71" spans="1:4" x14ac:dyDescent="0.45">
      <c r="A71" s="323" t="s">
        <v>81</v>
      </c>
      <c r="B71" s="324">
        <v>72301</v>
      </c>
      <c r="C71" s="324">
        <v>275082</v>
      </c>
      <c r="D71" s="326"/>
    </row>
    <row r="72" spans="1:4" x14ac:dyDescent="0.45">
      <c r="A72" s="323" t="s">
        <v>0</v>
      </c>
      <c r="B72" s="324">
        <v>80085</v>
      </c>
      <c r="C72" s="324">
        <v>272979</v>
      </c>
      <c r="D72" s="326"/>
    </row>
    <row r="73" spans="1:4" x14ac:dyDescent="0.45">
      <c r="A73" s="323" t="s">
        <v>1</v>
      </c>
      <c r="B73" s="324">
        <v>78962</v>
      </c>
      <c r="C73" s="324">
        <v>272908</v>
      </c>
      <c r="D73" s="326"/>
    </row>
    <row r="74" spans="1:4" x14ac:dyDescent="0.45">
      <c r="A74" s="323" t="s">
        <v>2</v>
      </c>
      <c r="B74" s="324">
        <v>76183</v>
      </c>
      <c r="C74" s="324">
        <v>269992</v>
      </c>
      <c r="D74" s="326"/>
    </row>
    <row r="75" spans="1:4" x14ac:dyDescent="0.45">
      <c r="A75" s="323" t="s">
        <v>3</v>
      </c>
      <c r="B75" s="324">
        <v>77260</v>
      </c>
      <c r="C75" s="324">
        <v>269529</v>
      </c>
      <c r="D75" s="327"/>
    </row>
    <row r="76" spans="1:4" s="10" customFormat="1" x14ac:dyDescent="0.45">
      <c r="A76" s="22" t="s">
        <v>26</v>
      </c>
      <c r="B76" s="5">
        <v>42539</v>
      </c>
      <c r="C76" s="5">
        <v>109876</v>
      </c>
      <c r="D76" s="32">
        <v>0.38715461065200774</v>
      </c>
    </row>
    <row r="77" spans="1:4" x14ac:dyDescent="0.45">
      <c r="A77" s="323" t="s">
        <v>82</v>
      </c>
      <c r="B77" s="324">
        <v>4736</v>
      </c>
      <c r="C77" s="324">
        <v>12426</v>
      </c>
      <c r="D77" s="326"/>
    </row>
    <row r="78" spans="1:4" x14ac:dyDescent="0.45">
      <c r="A78" s="323" t="s">
        <v>78</v>
      </c>
      <c r="B78" s="324">
        <v>4895</v>
      </c>
      <c r="C78" s="324">
        <v>12465</v>
      </c>
      <c r="D78" s="326"/>
    </row>
    <row r="79" spans="1:4" x14ac:dyDescent="0.45">
      <c r="A79" s="323" t="s">
        <v>79</v>
      </c>
      <c r="B79" s="324">
        <v>4745</v>
      </c>
      <c r="C79" s="324">
        <v>12380</v>
      </c>
      <c r="D79" s="326"/>
    </row>
    <row r="80" spans="1:4" x14ac:dyDescent="0.45">
      <c r="A80" s="323" t="s">
        <v>80</v>
      </c>
      <c r="B80" s="324">
        <v>4792</v>
      </c>
      <c r="C80" s="324">
        <v>12364</v>
      </c>
      <c r="D80" s="326"/>
    </row>
    <row r="81" spans="1:4" x14ac:dyDescent="0.45">
      <c r="A81" s="323" t="s">
        <v>81</v>
      </c>
      <c r="B81" s="324">
        <v>4693</v>
      </c>
      <c r="C81" s="324">
        <v>12122</v>
      </c>
      <c r="D81" s="326"/>
    </row>
    <row r="82" spans="1:4" x14ac:dyDescent="0.45">
      <c r="A82" s="323" t="s">
        <v>0</v>
      </c>
      <c r="B82" s="324">
        <v>4995</v>
      </c>
      <c r="C82" s="324">
        <v>12076</v>
      </c>
      <c r="D82" s="326"/>
    </row>
    <row r="83" spans="1:4" x14ac:dyDescent="0.45">
      <c r="A83" s="323" t="s">
        <v>1</v>
      </c>
      <c r="B83" s="324">
        <v>4344</v>
      </c>
      <c r="C83" s="324">
        <v>11935</v>
      </c>
      <c r="D83" s="326"/>
    </row>
    <row r="84" spans="1:4" x14ac:dyDescent="0.45">
      <c r="A84" s="323" t="s">
        <v>2</v>
      </c>
      <c r="B84" s="324">
        <v>4596</v>
      </c>
      <c r="C84" s="324">
        <v>12030</v>
      </c>
      <c r="D84" s="326"/>
    </row>
    <row r="85" spans="1:4" x14ac:dyDescent="0.45">
      <c r="A85" s="323" t="s">
        <v>3</v>
      </c>
      <c r="B85" s="324">
        <v>4743</v>
      </c>
      <c r="C85" s="324">
        <v>12078</v>
      </c>
      <c r="D85" s="327"/>
    </row>
    <row r="86" spans="1:4" s="10" customFormat="1" x14ac:dyDescent="0.45">
      <c r="A86" s="22" t="s">
        <v>27</v>
      </c>
      <c r="B86" s="5">
        <v>104259</v>
      </c>
      <c r="C86" s="5">
        <v>350520</v>
      </c>
      <c r="D86" s="32">
        <v>0.29744094488188977</v>
      </c>
    </row>
    <row r="87" spans="1:4" x14ac:dyDescent="0.45">
      <c r="A87" s="323" t="s">
        <v>82</v>
      </c>
      <c r="B87" s="324">
        <v>11625</v>
      </c>
      <c r="C87" s="324">
        <v>40095</v>
      </c>
      <c r="D87" s="326"/>
    </row>
    <row r="88" spans="1:4" x14ac:dyDescent="0.45">
      <c r="A88" s="323" t="s">
        <v>78</v>
      </c>
      <c r="B88" s="324">
        <v>11947</v>
      </c>
      <c r="C88" s="324">
        <v>40047</v>
      </c>
      <c r="D88" s="326"/>
    </row>
    <row r="89" spans="1:4" x14ac:dyDescent="0.45">
      <c r="A89" s="323" t="s">
        <v>79</v>
      </c>
      <c r="B89" s="324">
        <v>11520</v>
      </c>
      <c r="C89" s="324">
        <v>39369</v>
      </c>
      <c r="D89" s="326"/>
    </row>
    <row r="90" spans="1:4" x14ac:dyDescent="0.45">
      <c r="A90" s="323" t="s">
        <v>80</v>
      </c>
      <c r="B90" s="324">
        <v>11165</v>
      </c>
      <c r="C90" s="324">
        <v>38878</v>
      </c>
      <c r="D90" s="326"/>
    </row>
    <row r="91" spans="1:4" x14ac:dyDescent="0.45">
      <c r="A91" s="323" t="s">
        <v>81</v>
      </c>
      <c r="B91" s="324">
        <v>11399</v>
      </c>
      <c r="C91" s="324">
        <v>39002</v>
      </c>
      <c r="D91" s="326"/>
    </row>
    <row r="92" spans="1:4" x14ac:dyDescent="0.45">
      <c r="A92" s="323" t="s">
        <v>0</v>
      </c>
      <c r="B92" s="324">
        <v>12051</v>
      </c>
      <c r="C92" s="324">
        <v>38720</v>
      </c>
      <c r="D92" s="326"/>
    </row>
    <row r="93" spans="1:4" x14ac:dyDescent="0.45">
      <c r="A93" s="323" t="s">
        <v>1</v>
      </c>
      <c r="B93" s="324">
        <v>11857</v>
      </c>
      <c r="C93" s="324">
        <v>38547</v>
      </c>
      <c r="D93" s="326"/>
    </row>
    <row r="94" spans="1:4" x14ac:dyDescent="0.45">
      <c r="A94" s="323" t="s">
        <v>2</v>
      </c>
      <c r="B94" s="324">
        <v>11517</v>
      </c>
      <c r="C94" s="324">
        <v>38057</v>
      </c>
      <c r="D94" s="326"/>
    </row>
    <row r="95" spans="1:4" x14ac:dyDescent="0.45">
      <c r="A95" s="323" t="s">
        <v>3</v>
      </c>
      <c r="B95" s="324">
        <v>11178</v>
      </c>
      <c r="C95" s="324">
        <v>37805</v>
      </c>
      <c r="D95" s="327"/>
    </row>
    <row r="96" spans="1:4" s="10" customFormat="1" x14ac:dyDescent="0.45">
      <c r="A96" s="22" t="s">
        <v>28</v>
      </c>
      <c r="B96" s="5">
        <v>1402682</v>
      </c>
      <c r="C96" s="5">
        <v>4454229</v>
      </c>
      <c r="D96" s="32">
        <v>0.31491016739372851</v>
      </c>
    </row>
    <row r="97" spans="1:4" x14ac:dyDescent="0.45">
      <c r="A97" s="323" t="s">
        <v>82</v>
      </c>
      <c r="B97" s="324">
        <v>157658</v>
      </c>
      <c r="C97" s="324">
        <v>504365</v>
      </c>
      <c r="D97" s="326"/>
    </row>
    <row r="98" spans="1:4" x14ac:dyDescent="0.45">
      <c r="A98" s="323" t="s">
        <v>78</v>
      </c>
      <c r="B98" s="324">
        <v>161213</v>
      </c>
      <c r="C98" s="324">
        <v>503413</v>
      </c>
      <c r="D98" s="326"/>
    </row>
    <row r="99" spans="1:4" x14ac:dyDescent="0.45">
      <c r="A99" s="323" t="s">
        <v>79</v>
      </c>
      <c r="B99" s="324">
        <v>147855</v>
      </c>
      <c r="C99" s="324">
        <v>498924</v>
      </c>
      <c r="D99" s="326"/>
    </row>
    <row r="100" spans="1:4" x14ac:dyDescent="0.45">
      <c r="A100" s="323" t="s">
        <v>80</v>
      </c>
      <c r="B100" s="324">
        <v>153891</v>
      </c>
      <c r="C100" s="324">
        <v>497808</v>
      </c>
      <c r="D100" s="326"/>
    </row>
    <row r="101" spans="1:4" x14ac:dyDescent="0.45">
      <c r="A101" s="323" t="s">
        <v>81</v>
      </c>
      <c r="B101" s="324">
        <v>154222</v>
      </c>
      <c r="C101" s="324">
        <v>495062</v>
      </c>
      <c r="D101" s="326"/>
    </row>
    <row r="102" spans="1:4" x14ac:dyDescent="0.45">
      <c r="A102" s="323" t="s">
        <v>0</v>
      </c>
      <c r="B102" s="324">
        <v>160686</v>
      </c>
      <c r="C102" s="324">
        <v>492668</v>
      </c>
      <c r="D102" s="326"/>
    </row>
    <row r="103" spans="1:4" x14ac:dyDescent="0.45">
      <c r="A103" s="323" t="s">
        <v>1</v>
      </c>
      <c r="B103" s="324">
        <v>151529</v>
      </c>
      <c r="C103" s="324">
        <v>488998</v>
      </c>
      <c r="D103" s="326"/>
    </row>
    <row r="104" spans="1:4" x14ac:dyDescent="0.45">
      <c r="A104" s="323" t="s">
        <v>2</v>
      </c>
      <c r="B104" s="324">
        <v>158297</v>
      </c>
      <c r="C104" s="324">
        <v>488344</v>
      </c>
      <c r="D104" s="326"/>
    </row>
    <row r="105" spans="1:4" x14ac:dyDescent="0.45">
      <c r="A105" s="323" t="s">
        <v>3</v>
      </c>
      <c r="B105" s="324">
        <v>157331</v>
      </c>
      <c r="C105" s="324">
        <v>484647</v>
      </c>
      <c r="D105" s="327"/>
    </row>
    <row r="106" spans="1:4" s="10" customFormat="1" x14ac:dyDescent="0.45">
      <c r="A106" s="22" t="s">
        <v>29</v>
      </c>
      <c r="B106" s="5">
        <v>45493</v>
      </c>
      <c r="C106" s="5">
        <v>115152</v>
      </c>
      <c r="D106" s="32">
        <v>0.39506912602473254</v>
      </c>
    </row>
    <row r="107" spans="1:4" x14ac:dyDescent="0.45">
      <c r="A107" s="323" t="s">
        <v>82</v>
      </c>
      <c r="B107" s="324">
        <v>5178</v>
      </c>
      <c r="C107" s="324">
        <v>12935</v>
      </c>
      <c r="D107" s="326"/>
    </row>
    <row r="108" spans="1:4" x14ac:dyDescent="0.45">
      <c r="A108" s="323" t="s">
        <v>78</v>
      </c>
      <c r="B108" s="324">
        <v>5284</v>
      </c>
      <c r="C108" s="324">
        <v>12740</v>
      </c>
      <c r="D108" s="326"/>
    </row>
    <row r="109" spans="1:4" x14ac:dyDescent="0.45">
      <c r="A109" s="323" t="s">
        <v>79</v>
      </c>
      <c r="B109" s="324">
        <v>4825</v>
      </c>
      <c r="C109" s="324">
        <v>12783</v>
      </c>
      <c r="D109" s="326"/>
    </row>
    <row r="110" spans="1:4" x14ac:dyDescent="0.45">
      <c r="A110" s="323" t="s">
        <v>80</v>
      </c>
      <c r="B110" s="324">
        <v>4871</v>
      </c>
      <c r="C110" s="324">
        <v>12749</v>
      </c>
      <c r="D110" s="326"/>
    </row>
    <row r="111" spans="1:4" x14ac:dyDescent="0.45">
      <c r="A111" s="323" t="s">
        <v>81</v>
      </c>
      <c r="B111" s="324">
        <v>4915</v>
      </c>
      <c r="C111" s="324">
        <v>12778</v>
      </c>
      <c r="D111" s="326"/>
    </row>
    <row r="112" spans="1:4" x14ac:dyDescent="0.45">
      <c r="A112" s="323" t="s">
        <v>0</v>
      </c>
      <c r="B112" s="324">
        <v>5239</v>
      </c>
      <c r="C112" s="324">
        <v>12806</v>
      </c>
      <c r="D112" s="326"/>
    </row>
    <row r="113" spans="1:4" x14ac:dyDescent="0.45">
      <c r="A113" s="323" t="s">
        <v>1</v>
      </c>
      <c r="B113" s="324">
        <v>4901</v>
      </c>
      <c r="C113" s="324">
        <v>12775</v>
      </c>
      <c r="D113" s="326"/>
    </row>
    <row r="114" spans="1:4" x14ac:dyDescent="0.45">
      <c r="A114" s="323" t="s">
        <v>2</v>
      </c>
      <c r="B114" s="324">
        <v>5183</v>
      </c>
      <c r="C114" s="324">
        <v>12792</v>
      </c>
      <c r="D114" s="326"/>
    </row>
    <row r="115" spans="1:4" x14ac:dyDescent="0.45">
      <c r="A115" s="323" t="s">
        <v>3</v>
      </c>
      <c r="B115" s="324">
        <v>5097</v>
      </c>
      <c r="C115" s="324">
        <v>12794</v>
      </c>
      <c r="D115" s="327"/>
    </row>
    <row r="116" spans="1:4" s="10" customFormat="1" x14ac:dyDescent="0.45">
      <c r="A116" s="22" t="s">
        <v>30</v>
      </c>
      <c r="B116" s="5">
        <v>172324</v>
      </c>
      <c r="C116" s="5">
        <v>513223</v>
      </c>
      <c r="D116" s="32">
        <v>0.33576827227150768</v>
      </c>
    </row>
    <row r="117" spans="1:4" x14ac:dyDescent="0.45">
      <c r="A117" s="323" t="s">
        <v>82</v>
      </c>
      <c r="B117" s="324">
        <v>18699</v>
      </c>
      <c r="C117" s="324">
        <v>57278</v>
      </c>
      <c r="D117" s="326"/>
    </row>
    <row r="118" spans="1:4" x14ac:dyDescent="0.45">
      <c r="A118" s="323" t="s">
        <v>78</v>
      </c>
      <c r="B118" s="324">
        <v>19752</v>
      </c>
      <c r="C118" s="324">
        <v>57481</v>
      </c>
      <c r="D118" s="326"/>
    </row>
    <row r="119" spans="1:4" x14ac:dyDescent="0.45">
      <c r="A119" s="323" t="s">
        <v>79</v>
      </c>
      <c r="B119" s="324">
        <v>19019</v>
      </c>
      <c r="C119" s="324">
        <v>57202</v>
      </c>
      <c r="D119" s="326"/>
    </row>
    <row r="120" spans="1:4" x14ac:dyDescent="0.45">
      <c r="A120" s="323" t="s">
        <v>80</v>
      </c>
      <c r="B120" s="324">
        <v>18870</v>
      </c>
      <c r="C120" s="324">
        <v>57085</v>
      </c>
      <c r="D120" s="326"/>
    </row>
    <row r="121" spans="1:4" x14ac:dyDescent="0.45">
      <c r="A121" s="323" t="s">
        <v>81</v>
      </c>
      <c r="B121" s="324">
        <v>19112</v>
      </c>
      <c r="C121" s="324">
        <v>56821</v>
      </c>
      <c r="D121" s="326"/>
    </row>
    <row r="122" spans="1:4" x14ac:dyDescent="0.45">
      <c r="A122" s="323" t="s">
        <v>0</v>
      </c>
      <c r="B122" s="324">
        <v>19096</v>
      </c>
      <c r="C122" s="324">
        <v>56888</v>
      </c>
      <c r="D122" s="326"/>
    </row>
    <row r="123" spans="1:4" x14ac:dyDescent="0.45">
      <c r="A123" s="323" t="s">
        <v>1</v>
      </c>
      <c r="B123" s="324">
        <v>19246</v>
      </c>
      <c r="C123" s="324">
        <v>56706</v>
      </c>
      <c r="D123" s="326"/>
    </row>
    <row r="124" spans="1:4" x14ac:dyDescent="0.45">
      <c r="A124" s="323" t="s">
        <v>2</v>
      </c>
      <c r="B124" s="324">
        <v>19514</v>
      </c>
      <c r="C124" s="324">
        <v>56789</v>
      </c>
      <c r="D124" s="326"/>
    </row>
    <row r="125" spans="1:4" x14ac:dyDescent="0.45">
      <c r="A125" s="323" t="s">
        <v>3</v>
      </c>
      <c r="B125" s="324">
        <v>19016</v>
      </c>
      <c r="C125" s="324">
        <v>56973</v>
      </c>
      <c r="D125" s="327"/>
    </row>
    <row r="126" spans="1:4" s="10" customFormat="1" x14ac:dyDescent="0.45">
      <c r="A126" s="22" t="s">
        <v>31</v>
      </c>
      <c r="B126" s="5">
        <v>307471</v>
      </c>
      <c r="C126" s="5">
        <v>870862</v>
      </c>
      <c r="D126" s="32">
        <v>0.35306512398060774</v>
      </c>
    </row>
    <row r="127" spans="1:4" x14ac:dyDescent="0.45">
      <c r="A127" s="323" t="s">
        <v>82</v>
      </c>
      <c r="B127" s="324">
        <v>35426</v>
      </c>
      <c r="C127" s="324">
        <v>98052</v>
      </c>
      <c r="D127" s="326"/>
    </row>
    <row r="128" spans="1:4" x14ac:dyDescent="0.45">
      <c r="A128" s="323" t="s">
        <v>78</v>
      </c>
      <c r="B128" s="324">
        <v>35400</v>
      </c>
      <c r="C128" s="324">
        <v>98244</v>
      </c>
      <c r="D128" s="326"/>
    </row>
    <row r="129" spans="1:4" x14ac:dyDescent="0.45">
      <c r="A129" s="323" t="s">
        <v>79</v>
      </c>
      <c r="B129" s="324">
        <v>33365</v>
      </c>
      <c r="C129" s="324">
        <v>97554</v>
      </c>
      <c r="D129" s="326"/>
    </row>
    <row r="130" spans="1:4" x14ac:dyDescent="0.45">
      <c r="A130" s="323" t="s">
        <v>80</v>
      </c>
      <c r="B130" s="324">
        <v>32771</v>
      </c>
      <c r="C130" s="324">
        <v>97731</v>
      </c>
      <c r="D130" s="326"/>
    </row>
    <row r="131" spans="1:4" x14ac:dyDescent="0.45">
      <c r="A131" s="323" t="s">
        <v>81</v>
      </c>
      <c r="B131" s="324">
        <v>34138</v>
      </c>
      <c r="C131" s="324">
        <v>97004</v>
      </c>
      <c r="D131" s="326"/>
    </row>
    <row r="132" spans="1:4" x14ac:dyDescent="0.45">
      <c r="A132" s="323" t="s">
        <v>0</v>
      </c>
      <c r="B132" s="324">
        <v>35445</v>
      </c>
      <c r="C132" s="324">
        <v>96362</v>
      </c>
      <c r="D132" s="326"/>
    </row>
    <row r="133" spans="1:4" x14ac:dyDescent="0.45">
      <c r="A133" s="323" t="s">
        <v>1</v>
      </c>
      <c r="B133" s="324">
        <v>33109</v>
      </c>
      <c r="C133" s="324">
        <v>95587</v>
      </c>
      <c r="D133" s="326"/>
    </row>
    <row r="134" spans="1:4" x14ac:dyDescent="0.45">
      <c r="A134" s="323" t="s">
        <v>2</v>
      </c>
      <c r="B134" s="324">
        <v>33569</v>
      </c>
      <c r="C134" s="324">
        <v>95657</v>
      </c>
      <c r="D134" s="326"/>
    </row>
    <row r="135" spans="1:4" x14ac:dyDescent="0.45">
      <c r="A135" s="323" t="s">
        <v>3</v>
      </c>
      <c r="B135" s="324">
        <v>34248</v>
      </c>
      <c r="C135" s="324">
        <v>94671</v>
      </c>
      <c r="D135" s="327"/>
    </row>
    <row r="136" spans="1:4" s="10" customFormat="1" x14ac:dyDescent="0.45">
      <c r="A136" s="22" t="s">
        <v>32</v>
      </c>
      <c r="B136" s="5">
        <v>15687</v>
      </c>
      <c r="C136" s="5">
        <v>51086</v>
      </c>
      <c r="D136" s="32">
        <v>0.30707043025486436</v>
      </c>
    </row>
    <row r="137" spans="1:4" x14ac:dyDescent="0.45">
      <c r="A137" s="323" t="s">
        <v>82</v>
      </c>
      <c r="B137" s="324">
        <v>1992</v>
      </c>
      <c r="C137" s="324">
        <v>5802</v>
      </c>
      <c r="D137" s="326"/>
    </row>
    <row r="138" spans="1:4" x14ac:dyDescent="0.45">
      <c r="A138" s="323" t="s">
        <v>78</v>
      </c>
      <c r="B138" s="324">
        <v>2065</v>
      </c>
      <c r="C138" s="324">
        <v>5923</v>
      </c>
      <c r="D138" s="326"/>
    </row>
    <row r="139" spans="1:4" x14ac:dyDescent="0.45">
      <c r="A139" s="323" t="s">
        <v>79</v>
      </c>
      <c r="B139" s="324">
        <v>1939</v>
      </c>
      <c r="C139" s="324">
        <v>5894</v>
      </c>
      <c r="D139" s="326"/>
    </row>
    <row r="140" spans="1:4" x14ac:dyDescent="0.45">
      <c r="A140" s="323" t="s">
        <v>80</v>
      </c>
      <c r="B140" s="324">
        <v>1772</v>
      </c>
      <c r="C140" s="324">
        <v>5856</v>
      </c>
      <c r="D140" s="326"/>
    </row>
    <row r="141" spans="1:4" x14ac:dyDescent="0.45">
      <c r="A141" s="323" t="s">
        <v>81</v>
      </c>
      <c r="B141" s="324">
        <v>1449</v>
      </c>
      <c r="C141" s="324">
        <v>5641</v>
      </c>
      <c r="D141" s="326"/>
    </row>
    <row r="142" spans="1:4" x14ac:dyDescent="0.45">
      <c r="A142" s="323" t="s">
        <v>0</v>
      </c>
      <c r="B142" s="324">
        <v>1592</v>
      </c>
      <c r="C142" s="324">
        <v>5484</v>
      </c>
      <c r="D142" s="326"/>
    </row>
    <row r="143" spans="1:4" x14ac:dyDescent="0.45">
      <c r="A143" s="323" t="s">
        <v>1</v>
      </c>
      <c r="B143" s="324">
        <v>1585</v>
      </c>
      <c r="C143" s="324">
        <v>5467</v>
      </c>
      <c r="D143" s="326"/>
    </row>
    <row r="144" spans="1:4" x14ac:dyDescent="0.45">
      <c r="A144" s="323" t="s">
        <v>2</v>
      </c>
      <c r="B144" s="324">
        <v>1548</v>
      </c>
      <c r="C144" s="324">
        <v>5478</v>
      </c>
      <c r="D144" s="326"/>
    </row>
    <row r="145" spans="1:4" x14ac:dyDescent="0.45">
      <c r="A145" s="323" t="s">
        <v>3</v>
      </c>
      <c r="B145" s="324">
        <v>1745</v>
      </c>
      <c r="C145" s="324">
        <v>5541</v>
      </c>
      <c r="D145" s="327"/>
    </row>
    <row r="146" spans="1:4" s="10" customFormat="1" x14ac:dyDescent="0.45">
      <c r="A146" s="22" t="s">
        <v>33</v>
      </c>
      <c r="B146" s="5">
        <v>1083431</v>
      </c>
      <c r="C146" s="5">
        <v>3845593</v>
      </c>
      <c r="D146" s="32">
        <v>0.28173314232681412</v>
      </c>
    </row>
    <row r="147" spans="1:4" x14ac:dyDescent="0.45">
      <c r="A147" s="323" t="s">
        <v>82</v>
      </c>
      <c r="B147" s="324">
        <v>113790</v>
      </c>
      <c r="C147" s="324">
        <v>425096</v>
      </c>
      <c r="D147" s="326"/>
    </row>
    <row r="148" spans="1:4" x14ac:dyDescent="0.45">
      <c r="A148" s="323" t="s">
        <v>78</v>
      </c>
      <c r="B148" s="324">
        <v>122923</v>
      </c>
      <c r="C148" s="324">
        <v>429256</v>
      </c>
      <c r="D148" s="326"/>
    </row>
    <row r="149" spans="1:4" x14ac:dyDescent="0.45">
      <c r="A149" s="323" t="s">
        <v>79</v>
      </c>
      <c r="B149" s="324">
        <v>116779</v>
      </c>
      <c r="C149" s="324">
        <v>431361</v>
      </c>
      <c r="D149" s="326"/>
    </row>
    <row r="150" spans="1:4" x14ac:dyDescent="0.45">
      <c r="A150" s="323" t="s">
        <v>80</v>
      </c>
      <c r="B150" s="324">
        <v>117720</v>
      </c>
      <c r="C150" s="324">
        <v>431392</v>
      </c>
      <c r="D150" s="326"/>
    </row>
    <row r="151" spans="1:4" x14ac:dyDescent="0.45">
      <c r="A151" s="323" t="s">
        <v>81</v>
      </c>
      <c r="B151" s="324">
        <v>116793</v>
      </c>
      <c r="C151" s="324">
        <v>427234</v>
      </c>
      <c r="D151" s="326"/>
    </row>
    <row r="152" spans="1:4" x14ac:dyDescent="0.45">
      <c r="A152" s="323" t="s">
        <v>0</v>
      </c>
      <c r="B152" s="324">
        <v>124485</v>
      </c>
      <c r="C152" s="324">
        <v>426994</v>
      </c>
      <c r="D152" s="326"/>
    </row>
    <row r="153" spans="1:4" x14ac:dyDescent="0.45">
      <c r="A153" s="323" t="s">
        <v>1</v>
      </c>
      <c r="B153" s="324">
        <v>121157</v>
      </c>
      <c r="C153" s="324">
        <v>425057</v>
      </c>
      <c r="D153" s="326"/>
    </row>
    <row r="154" spans="1:4" x14ac:dyDescent="0.45">
      <c r="A154" s="323" t="s">
        <v>2</v>
      </c>
      <c r="B154" s="324">
        <v>126640</v>
      </c>
      <c r="C154" s="324">
        <v>424553</v>
      </c>
      <c r="D154" s="326"/>
    </row>
    <row r="155" spans="1:4" x14ac:dyDescent="0.45">
      <c r="A155" s="323" t="s">
        <v>3</v>
      </c>
      <c r="B155" s="324">
        <v>123144</v>
      </c>
      <c r="C155" s="324">
        <v>424650</v>
      </c>
      <c r="D155" s="327"/>
    </row>
    <row r="156" spans="1:4" s="10" customFormat="1" x14ac:dyDescent="0.45">
      <c r="A156" s="22" t="s">
        <v>34</v>
      </c>
      <c r="B156" s="5">
        <v>206168</v>
      </c>
      <c r="C156" s="5">
        <v>544561</v>
      </c>
      <c r="D156" s="32">
        <v>0.37859486815985721</v>
      </c>
    </row>
    <row r="157" spans="1:4" x14ac:dyDescent="0.45">
      <c r="A157" s="323" t="s">
        <v>82</v>
      </c>
      <c r="B157" s="324">
        <v>22391</v>
      </c>
      <c r="C157" s="324">
        <v>59799</v>
      </c>
      <c r="D157" s="326"/>
    </row>
    <row r="158" spans="1:4" x14ac:dyDescent="0.45">
      <c r="A158" s="323" t="s">
        <v>78</v>
      </c>
      <c r="B158" s="324">
        <v>23562</v>
      </c>
      <c r="C158" s="324">
        <v>60386</v>
      </c>
      <c r="D158" s="326"/>
    </row>
    <row r="159" spans="1:4" x14ac:dyDescent="0.45">
      <c r="A159" s="323" t="s">
        <v>79</v>
      </c>
      <c r="B159" s="324">
        <v>21839</v>
      </c>
      <c r="C159" s="324">
        <v>60251</v>
      </c>
      <c r="D159" s="326"/>
    </row>
    <row r="160" spans="1:4" x14ac:dyDescent="0.45">
      <c r="A160" s="323" t="s">
        <v>80</v>
      </c>
      <c r="B160" s="324">
        <v>22272</v>
      </c>
      <c r="C160" s="324">
        <v>60370</v>
      </c>
      <c r="D160" s="326"/>
    </row>
    <row r="161" spans="1:4" x14ac:dyDescent="0.45">
      <c r="A161" s="323" t="s">
        <v>81</v>
      </c>
      <c r="B161" s="324">
        <v>22506</v>
      </c>
      <c r="C161" s="324">
        <v>60643</v>
      </c>
      <c r="D161" s="326"/>
    </row>
    <row r="162" spans="1:4" x14ac:dyDescent="0.45">
      <c r="A162" s="323" t="s">
        <v>0</v>
      </c>
      <c r="B162" s="324">
        <v>24342</v>
      </c>
      <c r="C162" s="324">
        <v>61059</v>
      </c>
      <c r="D162" s="326"/>
    </row>
    <row r="163" spans="1:4" x14ac:dyDescent="0.45">
      <c r="A163" s="323" t="s">
        <v>1</v>
      </c>
      <c r="B163" s="324">
        <v>23030</v>
      </c>
      <c r="C163" s="324">
        <v>60855</v>
      </c>
      <c r="D163" s="326"/>
    </row>
    <row r="164" spans="1:4" x14ac:dyDescent="0.45">
      <c r="A164" s="323" t="s">
        <v>2</v>
      </c>
      <c r="B164" s="324">
        <v>23076</v>
      </c>
      <c r="C164" s="324">
        <v>60586</v>
      </c>
      <c r="D164" s="326"/>
    </row>
    <row r="165" spans="1:4" x14ac:dyDescent="0.45">
      <c r="A165" s="323" t="s">
        <v>3</v>
      </c>
      <c r="B165" s="324">
        <v>23150</v>
      </c>
      <c r="C165" s="324">
        <v>60612</v>
      </c>
      <c r="D165" s="327"/>
    </row>
    <row r="166" spans="1:4" s="10" customFormat="1" x14ac:dyDescent="0.45">
      <c r="A166" s="22" t="s">
        <v>35</v>
      </c>
      <c r="B166" s="5">
        <v>108596</v>
      </c>
      <c r="C166" s="5">
        <v>302860</v>
      </c>
      <c r="D166" s="32">
        <v>0.35856831539325101</v>
      </c>
    </row>
    <row r="167" spans="1:4" x14ac:dyDescent="0.45">
      <c r="A167" s="323" t="s">
        <v>82</v>
      </c>
      <c r="B167" s="324">
        <v>12050</v>
      </c>
      <c r="C167" s="324">
        <v>34155</v>
      </c>
      <c r="D167" s="326"/>
    </row>
    <row r="168" spans="1:4" x14ac:dyDescent="0.45">
      <c r="A168" s="323" t="s">
        <v>78</v>
      </c>
      <c r="B168" s="324">
        <v>13071</v>
      </c>
      <c r="C168" s="324">
        <v>34535</v>
      </c>
      <c r="D168" s="326"/>
    </row>
    <row r="169" spans="1:4" x14ac:dyDescent="0.45">
      <c r="A169" s="323" t="s">
        <v>79</v>
      </c>
      <c r="B169" s="324">
        <v>12218</v>
      </c>
      <c r="C169" s="324">
        <v>34344</v>
      </c>
      <c r="D169" s="326"/>
    </row>
    <row r="170" spans="1:4" x14ac:dyDescent="0.45">
      <c r="A170" s="323" t="s">
        <v>80</v>
      </c>
      <c r="B170" s="324">
        <v>11887</v>
      </c>
      <c r="C170" s="324">
        <v>33935</v>
      </c>
      <c r="D170" s="326"/>
    </row>
    <row r="171" spans="1:4" x14ac:dyDescent="0.45">
      <c r="A171" s="323" t="s">
        <v>81</v>
      </c>
      <c r="B171" s="324">
        <v>11836</v>
      </c>
      <c r="C171" s="324">
        <v>33734</v>
      </c>
      <c r="D171" s="326"/>
    </row>
    <row r="172" spans="1:4" x14ac:dyDescent="0.45">
      <c r="A172" s="323" t="s">
        <v>0</v>
      </c>
      <c r="B172" s="324">
        <v>12371</v>
      </c>
      <c r="C172" s="324">
        <v>33442</v>
      </c>
      <c r="D172" s="326"/>
    </row>
    <row r="173" spans="1:4" x14ac:dyDescent="0.45">
      <c r="A173" s="323" t="s">
        <v>1</v>
      </c>
      <c r="B173" s="324">
        <v>12083</v>
      </c>
      <c r="C173" s="324">
        <v>32944</v>
      </c>
      <c r="D173" s="326"/>
    </row>
    <row r="174" spans="1:4" x14ac:dyDescent="0.45">
      <c r="A174" s="323" t="s">
        <v>2</v>
      </c>
      <c r="B174" s="324">
        <v>12146</v>
      </c>
      <c r="C174" s="324">
        <v>32982</v>
      </c>
      <c r="D174" s="326"/>
    </row>
    <row r="175" spans="1:4" x14ac:dyDescent="0.45">
      <c r="A175" s="323" t="s">
        <v>3</v>
      </c>
      <c r="B175" s="324">
        <v>10934</v>
      </c>
      <c r="C175" s="324">
        <v>32789</v>
      </c>
      <c r="D175" s="327"/>
    </row>
    <row r="176" spans="1:4" s="10" customFormat="1" x14ac:dyDescent="0.45">
      <c r="A176" s="22" t="s">
        <v>36</v>
      </c>
      <c r="B176" s="5">
        <v>23228</v>
      </c>
      <c r="C176" s="5">
        <v>73177</v>
      </c>
      <c r="D176" s="32">
        <v>0.31742214083660164</v>
      </c>
    </row>
    <row r="177" spans="1:4" x14ac:dyDescent="0.45">
      <c r="A177" s="323" t="s">
        <v>82</v>
      </c>
      <c r="B177" s="324">
        <v>2783</v>
      </c>
      <c r="C177" s="324">
        <v>8284</v>
      </c>
      <c r="D177" s="326"/>
    </row>
    <row r="178" spans="1:4" x14ac:dyDescent="0.45">
      <c r="A178" s="323" t="s">
        <v>78</v>
      </c>
      <c r="B178" s="324">
        <v>2819</v>
      </c>
      <c r="C178" s="324">
        <v>8273</v>
      </c>
      <c r="D178" s="326"/>
    </row>
    <row r="179" spans="1:4" x14ac:dyDescent="0.45">
      <c r="A179" s="323" t="s">
        <v>79</v>
      </c>
      <c r="B179" s="324">
        <v>2645</v>
      </c>
      <c r="C179" s="324">
        <v>8244</v>
      </c>
      <c r="D179" s="326"/>
    </row>
    <row r="180" spans="1:4" x14ac:dyDescent="0.45">
      <c r="A180" s="323" t="s">
        <v>80</v>
      </c>
      <c r="B180" s="324">
        <v>2714</v>
      </c>
      <c r="C180" s="324">
        <v>8282</v>
      </c>
      <c r="D180" s="326"/>
    </row>
    <row r="181" spans="1:4" x14ac:dyDescent="0.45">
      <c r="A181" s="323" t="s">
        <v>81</v>
      </c>
      <c r="B181" s="324">
        <v>2645</v>
      </c>
      <c r="C181" s="324">
        <v>8208</v>
      </c>
      <c r="D181" s="326"/>
    </row>
    <row r="182" spans="1:4" x14ac:dyDescent="0.45">
      <c r="A182" s="323" t="s">
        <v>0</v>
      </c>
      <c r="B182" s="324">
        <v>2746</v>
      </c>
      <c r="C182" s="324">
        <v>8099</v>
      </c>
      <c r="D182" s="326"/>
    </row>
    <row r="183" spans="1:4" x14ac:dyDescent="0.45">
      <c r="A183" s="323" t="s">
        <v>1</v>
      </c>
      <c r="B183" s="324">
        <v>2474</v>
      </c>
      <c r="C183" s="324">
        <v>7838</v>
      </c>
      <c r="D183" s="326"/>
    </row>
    <row r="184" spans="1:4" x14ac:dyDescent="0.45">
      <c r="A184" s="323" t="s">
        <v>2</v>
      </c>
      <c r="B184" s="324">
        <v>2224</v>
      </c>
      <c r="C184" s="324">
        <v>8011</v>
      </c>
      <c r="D184" s="326"/>
    </row>
    <row r="185" spans="1:4" x14ac:dyDescent="0.45">
      <c r="A185" s="323" t="s">
        <v>3</v>
      </c>
      <c r="B185" s="324">
        <v>2178</v>
      </c>
      <c r="C185" s="324">
        <v>7938</v>
      </c>
      <c r="D185" s="327"/>
    </row>
    <row r="186" spans="1:4" s="10" customFormat="1" x14ac:dyDescent="0.45">
      <c r="A186" s="22" t="s">
        <v>37</v>
      </c>
      <c r="B186" s="5">
        <v>9076501</v>
      </c>
      <c r="C186" s="5">
        <v>35961596</v>
      </c>
      <c r="D186" s="32">
        <v>0.25239427638306156</v>
      </c>
    </row>
    <row r="187" spans="1:4" x14ac:dyDescent="0.45">
      <c r="A187" s="323" t="s">
        <v>82</v>
      </c>
      <c r="B187" s="324">
        <v>958988</v>
      </c>
      <c r="C187" s="324">
        <v>4090165</v>
      </c>
      <c r="D187" s="326"/>
    </row>
    <row r="188" spans="1:4" x14ac:dyDescent="0.45">
      <c r="A188" s="323" t="s">
        <v>78</v>
      </c>
      <c r="B188" s="324">
        <v>1053690</v>
      </c>
      <c r="C188" s="324">
        <v>4081898</v>
      </c>
      <c r="D188" s="326"/>
    </row>
    <row r="189" spans="1:4" x14ac:dyDescent="0.45">
      <c r="A189" s="323" t="s">
        <v>79</v>
      </c>
      <c r="B189" s="324">
        <v>977952</v>
      </c>
      <c r="C189" s="324">
        <v>4055873</v>
      </c>
      <c r="D189" s="326"/>
    </row>
    <row r="190" spans="1:4" x14ac:dyDescent="0.45">
      <c r="A190" s="323" t="s">
        <v>80</v>
      </c>
      <c r="B190" s="324">
        <v>998402</v>
      </c>
      <c r="C190" s="324">
        <v>4037560</v>
      </c>
      <c r="D190" s="326"/>
    </row>
    <row r="191" spans="1:4" x14ac:dyDescent="0.45">
      <c r="A191" s="323" t="s">
        <v>81</v>
      </c>
      <c r="B191" s="324">
        <v>1003970</v>
      </c>
      <c r="C191" s="324">
        <v>4004865</v>
      </c>
      <c r="D191" s="326"/>
    </row>
    <row r="192" spans="1:4" x14ac:dyDescent="0.45">
      <c r="A192" s="323" t="s">
        <v>0</v>
      </c>
      <c r="B192" s="324">
        <v>1041847</v>
      </c>
      <c r="C192" s="324">
        <v>3970721</v>
      </c>
      <c r="D192" s="326"/>
    </row>
    <row r="193" spans="1:4" x14ac:dyDescent="0.45">
      <c r="A193" s="323" t="s">
        <v>1</v>
      </c>
      <c r="B193" s="324">
        <v>1004919</v>
      </c>
      <c r="C193" s="324">
        <v>3930425</v>
      </c>
      <c r="D193" s="326"/>
    </row>
    <row r="194" spans="1:4" x14ac:dyDescent="0.45">
      <c r="A194" s="323" t="s">
        <v>2</v>
      </c>
      <c r="B194" s="324">
        <v>1033563</v>
      </c>
      <c r="C194" s="324">
        <v>3908069</v>
      </c>
      <c r="D194" s="326"/>
    </row>
    <row r="195" spans="1:4" x14ac:dyDescent="0.45">
      <c r="A195" s="323" t="s">
        <v>3</v>
      </c>
      <c r="B195" s="324">
        <v>1003170</v>
      </c>
      <c r="C195" s="324">
        <v>3882020</v>
      </c>
      <c r="D195" s="327"/>
    </row>
    <row r="196" spans="1:4" s="10" customFormat="1" x14ac:dyDescent="0.45">
      <c r="A196" s="22" t="s">
        <v>38</v>
      </c>
      <c r="B196" s="5">
        <v>227443</v>
      </c>
      <c r="C196" s="5">
        <v>656013</v>
      </c>
      <c r="D196" s="32">
        <v>0.34670501956516103</v>
      </c>
    </row>
    <row r="197" spans="1:4" x14ac:dyDescent="0.45">
      <c r="A197" s="323" t="s">
        <v>82</v>
      </c>
      <c r="B197" s="324">
        <v>24897</v>
      </c>
      <c r="C197" s="324">
        <v>72607</v>
      </c>
      <c r="D197" s="326"/>
    </row>
    <row r="198" spans="1:4" x14ac:dyDescent="0.45">
      <c r="A198" s="323" t="s">
        <v>78</v>
      </c>
      <c r="B198" s="324">
        <v>26550</v>
      </c>
      <c r="C198" s="324">
        <v>73008</v>
      </c>
      <c r="D198" s="326"/>
    </row>
    <row r="199" spans="1:4" x14ac:dyDescent="0.45">
      <c r="A199" s="323" t="s">
        <v>79</v>
      </c>
      <c r="B199" s="324">
        <v>24240</v>
      </c>
      <c r="C199" s="324">
        <v>72754</v>
      </c>
      <c r="D199" s="326"/>
    </row>
    <row r="200" spans="1:4" x14ac:dyDescent="0.45">
      <c r="A200" s="323" t="s">
        <v>80</v>
      </c>
      <c r="B200" s="324">
        <v>25090</v>
      </c>
      <c r="C200" s="324">
        <v>72831</v>
      </c>
      <c r="D200" s="326"/>
    </row>
    <row r="201" spans="1:4" x14ac:dyDescent="0.45">
      <c r="A201" s="323" t="s">
        <v>81</v>
      </c>
      <c r="B201" s="324">
        <v>25557</v>
      </c>
      <c r="C201" s="324">
        <v>72892</v>
      </c>
      <c r="D201" s="326"/>
    </row>
    <row r="202" spans="1:4" x14ac:dyDescent="0.45">
      <c r="A202" s="323" t="s">
        <v>0</v>
      </c>
      <c r="B202" s="324">
        <v>25494</v>
      </c>
      <c r="C202" s="324">
        <v>73039</v>
      </c>
      <c r="D202" s="326"/>
    </row>
    <row r="203" spans="1:4" x14ac:dyDescent="0.45">
      <c r="A203" s="323" t="s">
        <v>1</v>
      </c>
      <c r="B203" s="324">
        <v>24518</v>
      </c>
      <c r="C203" s="324">
        <v>72926</v>
      </c>
      <c r="D203" s="326"/>
    </row>
    <row r="204" spans="1:4" x14ac:dyDescent="0.45">
      <c r="A204" s="323" t="s">
        <v>2</v>
      </c>
      <c r="B204" s="324">
        <v>25440</v>
      </c>
      <c r="C204" s="324">
        <v>73019</v>
      </c>
      <c r="D204" s="326"/>
    </row>
    <row r="205" spans="1:4" x14ac:dyDescent="0.45">
      <c r="A205" s="323" t="s">
        <v>3</v>
      </c>
      <c r="B205" s="324">
        <v>25657</v>
      </c>
      <c r="C205" s="324">
        <v>72937</v>
      </c>
      <c r="D205" s="327"/>
    </row>
    <row r="206" spans="1:4" s="10" customFormat="1" x14ac:dyDescent="0.45">
      <c r="A206" s="22" t="s">
        <v>39</v>
      </c>
      <c r="B206" s="5">
        <v>122876</v>
      </c>
      <c r="C206" s="5">
        <v>424591</v>
      </c>
      <c r="D206" s="32">
        <v>0.28939850350101626</v>
      </c>
    </row>
    <row r="207" spans="1:4" x14ac:dyDescent="0.45">
      <c r="A207" s="323" t="s">
        <v>82</v>
      </c>
      <c r="B207" s="324">
        <v>13378</v>
      </c>
      <c r="C207" s="324">
        <v>49060</v>
      </c>
      <c r="D207" s="326"/>
    </row>
    <row r="208" spans="1:4" x14ac:dyDescent="0.45">
      <c r="A208" s="323" t="s">
        <v>78</v>
      </c>
      <c r="B208" s="324">
        <v>13642</v>
      </c>
      <c r="C208" s="324">
        <v>49113</v>
      </c>
      <c r="D208" s="326"/>
    </row>
    <row r="209" spans="1:4" x14ac:dyDescent="0.45">
      <c r="A209" s="323" t="s">
        <v>79</v>
      </c>
      <c r="B209" s="324">
        <v>13326</v>
      </c>
      <c r="C209" s="324">
        <v>47883</v>
      </c>
      <c r="D209" s="326"/>
    </row>
    <row r="210" spans="1:4" x14ac:dyDescent="0.45">
      <c r="A210" s="323" t="s">
        <v>80</v>
      </c>
      <c r="B210" s="324">
        <v>13405</v>
      </c>
      <c r="C210" s="324">
        <v>47159</v>
      </c>
      <c r="D210" s="326"/>
    </row>
    <row r="211" spans="1:4" x14ac:dyDescent="0.45">
      <c r="A211" s="323" t="s">
        <v>81</v>
      </c>
      <c r="B211" s="324">
        <v>13353</v>
      </c>
      <c r="C211" s="324">
        <v>46385</v>
      </c>
      <c r="D211" s="326"/>
    </row>
    <row r="212" spans="1:4" x14ac:dyDescent="0.45">
      <c r="A212" s="323" t="s">
        <v>0</v>
      </c>
      <c r="B212" s="324">
        <v>13498</v>
      </c>
      <c r="C212" s="324">
        <v>46124</v>
      </c>
      <c r="D212" s="326"/>
    </row>
    <row r="213" spans="1:4" x14ac:dyDescent="0.45">
      <c r="A213" s="323" t="s">
        <v>1</v>
      </c>
      <c r="B213" s="324">
        <v>13290</v>
      </c>
      <c r="C213" s="324">
        <v>46163</v>
      </c>
      <c r="D213" s="326"/>
    </row>
    <row r="214" spans="1:4" x14ac:dyDescent="0.45">
      <c r="A214" s="323" t="s">
        <v>2</v>
      </c>
      <c r="B214" s="324">
        <v>13480</v>
      </c>
      <c r="C214" s="324">
        <v>46563</v>
      </c>
      <c r="D214" s="326"/>
    </row>
    <row r="215" spans="1:4" x14ac:dyDescent="0.45">
      <c r="A215" s="323" t="s">
        <v>3</v>
      </c>
      <c r="B215" s="324">
        <v>15504</v>
      </c>
      <c r="C215" s="324">
        <v>46141</v>
      </c>
      <c r="D215" s="327"/>
    </row>
    <row r="216" spans="1:4" s="10" customFormat="1" x14ac:dyDescent="0.45">
      <c r="A216" s="22" t="s">
        <v>40</v>
      </c>
      <c r="B216" s="5">
        <v>13722</v>
      </c>
      <c r="C216" s="5">
        <v>45161</v>
      </c>
      <c r="D216" s="32">
        <v>0.30384623901153651</v>
      </c>
    </row>
    <row r="217" spans="1:4" x14ac:dyDescent="0.45">
      <c r="A217" s="323" t="s">
        <v>82</v>
      </c>
      <c r="B217" s="324">
        <v>1481</v>
      </c>
      <c r="C217" s="324">
        <v>5012</v>
      </c>
      <c r="D217" s="326"/>
    </row>
    <row r="218" spans="1:4" x14ac:dyDescent="0.45">
      <c r="A218" s="323" t="s">
        <v>78</v>
      </c>
      <c r="B218" s="324">
        <v>1614</v>
      </c>
      <c r="C218" s="324">
        <v>5081</v>
      </c>
      <c r="D218" s="326"/>
    </row>
    <row r="219" spans="1:4" x14ac:dyDescent="0.45">
      <c r="A219" s="323" t="s">
        <v>79</v>
      </c>
      <c r="B219" s="324">
        <v>1510</v>
      </c>
      <c r="C219" s="324">
        <v>4995</v>
      </c>
      <c r="D219" s="326"/>
    </row>
    <row r="220" spans="1:4" x14ac:dyDescent="0.45">
      <c r="A220" s="323" t="s">
        <v>80</v>
      </c>
      <c r="B220" s="324">
        <v>1567</v>
      </c>
      <c r="C220" s="324">
        <v>5040</v>
      </c>
      <c r="D220" s="326"/>
    </row>
    <row r="221" spans="1:4" x14ac:dyDescent="0.45">
      <c r="A221" s="323" t="s">
        <v>81</v>
      </c>
      <c r="B221" s="324">
        <v>1433</v>
      </c>
      <c r="C221" s="324">
        <v>4997</v>
      </c>
      <c r="D221" s="326"/>
    </row>
    <row r="222" spans="1:4" x14ac:dyDescent="0.45">
      <c r="A222" s="323" t="s">
        <v>0</v>
      </c>
      <c r="B222" s="324">
        <v>1579</v>
      </c>
      <c r="C222" s="324">
        <v>5012</v>
      </c>
      <c r="D222" s="326"/>
    </row>
    <row r="223" spans="1:4" x14ac:dyDescent="0.45">
      <c r="A223" s="323" t="s">
        <v>1</v>
      </c>
      <c r="B223" s="324">
        <v>1541</v>
      </c>
      <c r="C223" s="324">
        <v>5011</v>
      </c>
      <c r="D223" s="326"/>
    </row>
    <row r="224" spans="1:4" x14ac:dyDescent="0.45">
      <c r="A224" s="323" t="s">
        <v>2</v>
      </c>
      <c r="B224" s="324">
        <v>1560</v>
      </c>
      <c r="C224" s="324">
        <v>5030</v>
      </c>
      <c r="D224" s="326"/>
    </row>
    <row r="225" spans="1:4" x14ac:dyDescent="0.45">
      <c r="A225" s="323" t="s">
        <v>3</v>
      </c>
      <c r="B225" s="324">
        <v>1437</v>
      </c>
      <c r="C225" s="324">
        <v>4983</v>
      </c>
      <c r="D225" s="327"/>
    </row>
    <row r="226" spans="1:4" s="10" customFormat="1" x14ac:dyDescent="0.45">
      <c r="A226" s="22" t="s">
        <v>41</v>
      </c>
      <c r="B226" s="5">
        <v>137371</v>
      </c>
      <c r="C226" s="5">
        <v>388006</v>
      </c>
      <c r="D226" s="32">
        <v>0.35404349417277053</v>
      </c>
    </row>
    <row r="227" spans="1:4" x14ac:dyDescent="0.45">
      <c r="A227" s="323" t="s">
        <v>82</v>
      </c>
      <c r="B227" s="324">
        <v>15286</v>
      </c>
      <c r="C227" s="324">
        <v>43412</v>
      </c>
      <c r="D227" s="326"/>
    </row>
    <row r="228" spans="1:4" x14ac:dyDescent="0.45">
      <c r="A228" s="323" t="s">
        <v>78</v>
      </c>
      <c r="B228" s="324">
        <v>15663</v>
      </c>
      <c r="C228" s="324">
        <v>43962</v>
      </c>
      <c r="D228" s="326"/>
    </row>
    <row r="229" spans="1:4" x14ac:dyDescent="0.45">
      <c r="A229" s="323" t="s">
        <v>79</v>
      </c>
      <c r="B229" s="324">
        <v>15196</v>
      </c>
      <c r="C229" s="324">
        <v>44212</v>
      </c>
      <c r="D229" s="326"/>
    </row>
    <row r="230" spans="1:4" x14ac:dyDescent="0.45">
      <c r="A230" s="323" t="s">
        <v>80</v>
      </c>
      <c r="B230" s="324">
        <v>15311</v>
      </c>
      <c r="C230" s="324">
        <v>43721</v>
      </c>
      <c r="D230" s="326"/>
    </row>
    <row r="231" spans="1:4" x14ac:dyDescent="0.45">
      <c r="A231" s="323" t="s">
        <v>81</v>
      </c>
      <c r="B231" s="324">
        <v>15310</v>
      </c>
      <c r="C231" s="324">
        <v>43717</v>
      </c>
      <c r="D231" s="326"/>
    </row>
    <row r="232" spans="1:4" x14ac:dyDescent="0.45">
      <c r="A232" s="323" t="s">
        <v>0</v>
      </c>
      <c r="B232" s="324">
        <v>15912</v>
      </c>
      <c r="C232" s="324">
        <v>43435</v>
      </c>
      <c r="D232" s="326"/>
    </row>
    <row r="233" spans="1:4" x14ac:dyDescent="0.45">
      <c r="A233" s="323" t="s">
        <v>1</v>
      </c>
      <c r="B233" s="324">
        <v>15266</v>
      </c>
      <c r="C233" s="324">
        <v>42944</v>
      </c>
      <c r="D233" s="326"/>
    </row>
    <row r="234" spans="1:4" x14ac:dyDescent="0.45">
      <c r="A234" s="323" t="s">
        <v>2</v>
      </c>
      <c r="B234" s="324">
        <v>15006</v>
      </c>
      <c r="C234" s="324">
        <v>41794</v>
      </c>
      <c r="D234" s="326"/>
    </row>
    <row r="235" spans="1:4" x14ac:dyDescent="0.45">
      <c r="A235" s="323" t="s">
        <v>3</v>
      </c>
      <c r="B235" s="324">
        <v>14421</v>
      </c>
      <c r="C235" s="324">
        <v>40809</v>
      </c>
      <c r="D235" s="327"/>
    </row>
    <row r="236" spans="1:4" s="10" customFormat="1" x14ac:dyDescent="0.45">
      <c r="A236" s="22" t="s">
        <v>42</v>
      </c>
      <c r="B236" s="5">
        <v>482861</v>
      </c>
      <c r="C236" s="5">
        <v>1241832</v>
      </c>
      <c r="D236" s="32">
        <v>0.38882956792867313</v>
      </c>
    </row>
    <row r="237" spans="1:4" x14ac:dyDescent="0.45">
      <c r="A237" s="323" t="s">
        <v>82</v>
      </c>
      <c r="B237" s="324">
        <v>51428</v>
      </c>
      <c r="C237" s="324">
        <v>141896</v>
      </c>
      <c r="D237" s="326"/>
    </row>
    <row r="238" spans="1:4" x14ac:dyDescent="0.45">
      <c r="A238" s="323" t="s">
        <v>78</v>
      </c>
      <c r="B238" s="324">
        <v>57322</v>
      </c>
      <c r="C238" s="324">
        <v>141687</v>
      </c>
      <c r="D238" s="326"/>
    </row>
    <row r="239" spans="1:4" x14ac:dyDescent="0.45">
      <c r="A239" s="323" t="s">
        <v>79</v>
      </c>
      <c r="B239" s="324">
        <v>52674</v>
      </c>
      <c r="C239" s="324">
        <v>139822</v>
      </c>
      <c r="D239" s="326"/>
    </row>
    <row r="240" spans="1:4" x14ac:dyDescent="0.45">
      <c r="A240" s="323" t="s">
        <v>80</v>
      </c>
      <c r="B240" s="324">
        <v>52085</v>
      </c>
      <c r="C240" s="324">
        <v>138951</v>
      </c>
      <c r="D240" s="326"/>
    </row>
    <row r="241" spans="1:4" x14ac:dyDescent="0.45">
      <c r="A241" s="323" t="s">
        <v>81</v>
      </c>
      <c r="B241" s="324">
        <v>52838</v>
      </c>
      <c r="C241" s="324">
        <v>137010</v>
      </c>
      <c r="D241" s="326"/>
    </row>
    <row r="242" spans="1:4" x14ac:dyDescent="0.45">
      <c r="A242" s="323" t="s">
        <v>0</v>
      </c>
      <c r="B242" s="324">
        <v>54379</v>
      </c>
      <c r="C242" s="324">
        <v>136260</v>
      </c>
      <c r="D242" s="326"/>
    </row>
    <row r="243" spans="1:4" x14ac:dyDescent="0.45">
      <c r="A243" s="323" t="s">
        <v>1</v>
      </c>
      <c r="B243" s="324">
        <v>53612</v>
      </c>
      <c r="C243" s="324">
        <v>135681</v>
      </c>
      <c r="D243" s="326"/>
    </row>
    <row r="244" spans="1:4" x14ac:dyDescent="0.45">
      <c r="A244" s="323" t="s">
        <v>2</v>
      </c>
      <c r="B244" s="324">
        <v>54753</v>
      </c>
      <c r="C244" s="324">
        <v>135375</v>
      </c>
      <c r="D244" s="326"/>
    </row>
    <row r="245" spans="1:4" x14ac:dyDescent="0.45">
      <c r="A245" s="323" t="s">
        <v>3</v>
      </c>
      <c r="B245" s="324">
        <v>53770</v>
      </c>
      <c r="C245" s="324">
        <v>135150</v>
      </c>
      <c r="D245" s="327"/>
    </row>
    <row r="246" spans="1:4" s="10" customFormat="1" x14ac:dyDescent="0.45">
      <c r="A246" s="22" t="s">
        <v>43</v>
      </c>
      <c r="B246" s="5">
        <v>10781</v>
      </c>
      <c r="C246" s="5">
        <v>30327</v>
      </c>
      <c r="D246" s="32">
        <v>0.35549180598146868</v>
      </c>
    </row>
    <row r="247" spans="1:4" x14ac:dyDescent="0.45">
      <c r="A247" s="323" t="s">
        <v>82</v>
      </c>
      <c r="B247" s="324">
        <v>1035</v>
      </c>
      <c r="C247" s="324">
        <v>3333</v>
      </c>
      <c r="D247" s="326"/>
    </row>
    <row r="248" spans="1:4" x14ac:dyDescent="0.45">
      <c r="A248" s="323" t="s">
        <v>78</v>
      </c>
      <c r="B248" s="324">
        <v>1243</v>
      </c>
      <c r="C248" s="324">
        <v>3380</v>
      </c>
      <c r="D248" s="326"/>
    </row>
    <row r="249" spans="1:4" x14ac:dyDescent="0.45">
      <c r="A249" s="323" t="s">
        <v>79</v>
      </c>
      <c r="B249" s="324">
        <v>1195</v>
      </c>
      <c r="C249" s="324">
        <v>3324</v>
      </c>
      <c r="D249" s="326"/>
    </row>
    <row r="250" spans="1:4" x14ac:dyDescent="0.45">
      <c r="A250" s="323" t="s">
        <v>80</v>
      </c>
      <c r="B250" s="324">
        <v>1127</v>
      </c>
      <c r="C250" s="324">
        <v>3335</v>
      </c>
      <c r="D250" s="326"/>
    </row>
    <row r="251" spans="1:4" x14ac:dyDescent="0.45">
      <c r="A251" s="323" t="s">
        <v>81</v>
      </c>
      <c r="B251" s="324">
        <v>1204</v>
      </c>
      <c r="C251" s="324">
        <v>3388</v>
      </c>
      <c r="D251" s="326"/>
    </row>
    <row r="252" spans="1:4" x14ac:dyDescent="0.45">
      <c r="A252" s="323" t="s">
        <v>0</v>
      </c>
      <c r="B252" s="324">
        <v>1250</v>
      </c>
      <c r="C252" s="324">
        <v>3376</v>
      </c>
      <c r="D252" s="326"/>
    </row>
    <row r="253" spans="1:4" x14ac:dyDescent="0.45">
      <c r="A253" s="323" t="s">
        <v>1</v>
      </c>
      <c r="B253" s="324">
        <v>1238</v>
      </c>
      <c r="C253" s="324">
        <v>3365</v>
      </c>
      <c r="D253" s="326"/>
    </row>
    <row r="254" spans="1:4" x14ac:dyDescent="0.45">
      <c r="A254" s="323" t="s">
        <v>2</v>
      </c>
      <c r="B254" s="324">
        <v>1290</v>
      </c>
      <c r="C254" s="324">
        <v>3409</v>
      </c>
      <c r="D254" s="326"/>
    </row>
    <row r="255" spans="1:4" x14ac:dyDescent="0.45">
      <c r="A255" s="323" t="s">
        <v>3</v>
      </c>
      <c r="B255" s="324">
        <v>1199</v>
      </c>
      <c r="C255" s="324">
        <v>3417</v>
      </c>
      <c r="D255" s="327"/>
    </row>
    <row r="256" spans="1:4" s="10" customFormat="1" x14ac:dyDescent="0.45">
      <c r="A256" s="22" t="s">
        <v>44</v>
      </c>
      <c r="B256" s="5">
        <v>9971</v>
      </c>
      <c r="C256" s="5">
        <v>32913</v>
      </c>
      <c r="D256" s="32">
        <v>0.30295020204782303</v>
      </c>
    </row>
    <row r="257" spans="1:4" x14ac:dyDescent="0.45">
      <c r="A257" s="323" t="s">
        <v>82</v>
      </c>
      <c r="B257" s="324">
        <v>1053</v>
      </c>
      <c r="C257" s="324">
        <v>3790</v>
      </c>
      <c r="D257" s="326"/>
    </row>
    <row r="258" spans="1:4" x14ac:dyDescent="0.45">
      <c r="A258" s="323" t="s">
        <v>78</v>
      </c>
      <c r="B258" s="324">
        <v>1163</v>
      </c>
      <c r="C258" s="324">
        <v>3766</v>
      </c>
      <c r="D258" s="326"/>
    </row>
    <row r="259" spans="1:4" x14ac:dyDescent="0.45">
      <c r="A259" s="323" t="s">
        <v>79</v>
      </c>
      <c r="B259" s="324">
        <v>1118</v>
      </c>
      <c r="C259" s="324">
        <v>3672</v>
      </c>
      <c r="D259" s="326"/>
    </row>
    <row r="260" spans="1:4" x14ac:dyDescent="0.45">
      <c r="A260" s="323" t="s">
        <v>80</v>
      </c>
      <c r="B260" s="324">
        <v>1111</v>
      </c>
      <c r="C260" s="324">
        <v>3709</v>
      </c>
      <c r="D260" s="326"/>
    </row>
    <row r="261" spans="1:4" x14ac:dyDescent="0.45">
      <c r="A261" s="323" t="s">
        <v>81</v>
      </c>
      <c r="B261" s="324">
        <v>1095</v>
      </c>
      <c r="C261" s="324">
        <v>3747</v>
      </c>
      <c r="D261" s="326"/>
    </row>
    <row r="262" spans="1:4" x14ac:dyDescent="0.45">
      <c r="A262" s="323" t="s">
        <v>0</v>
      </c>
      <c r="B262" s="324">
        <v>1062</v>
      </c>
      <c r="C262" s="324">
        <v>3647</v>
      </c>
      <c r="D262" s="326"/>
    </row>
    <row r="263" spans="1:4" x14ac:dyDescent="0.45">
      <c r="A263" s="323" t="s">
        <v>1</v>
      </c>
      <c r="B263" s="324">
        <v>1087</v>
      </c>
      <c r="C263" s="324">
        <v>3595</v>
      </c>
      <c r="D263" s="326"/>
    </row>
    <row r="264" spans="1:4" x14ac:dyDescent="0.45">
      <c r="A264" s="323" t="s">
        <v>2</v>
      </c>
      <c r="B264" s="324">
        <v>1126</v>
      </c>
      <c r="C264" s="324">
        <v>3514</v>
      </c>
      <c r="D264" s="326"/>
    </row>
    <row r="265" spans="1:4" x14ac:dyDescent="0.45">
      <c r="A265" s="323" t="s">
        <v>3</v>
      </c>
      <c r="B265" s="324">
        <v>1156</v>
      </c>
      <c r="C265" s="324">
        <v>3473</v>
      </c>
      <c r="D265" s="327"/>
    </row>
    <row r="266" spans="1:4" s="10" customFormat="1" x14ac:dyDescent="0.45">
      <c r="A266" s="22" t="s">
        <v>45</v>
      </c>
      <c r="B266" s="5">
        <v>600269</v>
      </c>
      <c r="C266" s="5">
        <v>1698491</v>
      </c>
      <c r="D266" s="32">
        <v>0.35341311787934115</v>
      </c>
    </row>
    <row r="267" spans="1:4" x14ac:dyDescent="0.45">
      <c r="A267" s="323" t="s">
        <v>82</v>
      </c>
      <c r="B267" s="324">
        <v>61684</v>
      </c>
      <c r="C267" s="324">
        <v>190335</v>
      </c>
      <c r="D267" s="326"/>
    </row>
    <row r="268" spans="1:4" x14ac:dyDescent="0.45">
      <c r="A268" s="323" t="s">
        <v>78</v>
      </c>
      <c r="B268" s="324">
        <v>70254</v>
      </c>
      <c r="C268" s="324">
        <v>191315</v>
      </c>
      <c r="D268" s="326"/>
    </row>
    <row r="269" spans="1:4" x14ac:dyDescent="0.45">
      <c r="A269" s="323" t="s">
        <v>79</v>
      </c>
      <c r="B269" s="324">
        <v>66514</v>
      </c>
      <c r="C269" s="324">
        <v>191631</v>
      </c>
      <c r="D269" s="326"/>
    </row>
    <row r="270" spans="1:4" x14ac:dyDescent="0.45">
      <c r="A270" s="323" t="s">
        <v>80</v>
      </c>
      <c r="B270" s="324">
        <v>67427</v>
      </c>
      <c r="C270" s="324">
        <v>190765</v>
      </c>
      <c r="D270" s="326"/>
    </row>
    <row r="271" spans="1:4" x14ac:dyDescent="0.45">
      <c r="A271" s="323" t="s">
        <v>81</v>
      </c>
      <c r="B271" s="324">
        <v>67980</v>
      </c>
      <c r="C271" s="324">
        <v>189603</v>
      </c>
      <c r="D271" s="326"/>
    </row>
    <row r="272" spans="1:4" x14ac:dyDescent="0.45">
      <c r="A272" s="323" t="s">
        <v>0</v>
      </c>
      <c r="B272" s="324">
        <v>70062</v>
      </c>
      <c r="C272" s="324">
        <v>189271</v>
      </c>
      <c r="D272" s="326"/>
    </row>
    <row r="273" spans="1:4" x14ac:dyDescent="0.45">
      <c r="A273" s="323" t="s">
        <v>1</v>
      </c>
      <c r="B273" s="324">
        <v>65389</v>
      </c>
      <c r="C273" s="324">
        <v>187875</v>
      </c>
      <c r="D273" s="326"/>
    </row>
    <row r="274" spans="1:4" x14ac:dyDescent="0.45">
      <c r="A274" s="323" t="s">
        <v>2</v>
      </c>
      <c r="B274" s="324">
        <v>65405</v>
      </c>
      <c r="C274" s="324">
        <v>184185</v>
      </c>
      <c r="D274" s="326"/>
    </row>
    <row r="275" spans="1:4" x14ac:dyDescent="0.45">
      <c r="A275" s="323" t="s">
        <v>3</v>
      </c>
      <c r="B275" s="324">
        <v>65554</v>
      </c>
      <c r="C275" s="324">
        <v>183511</v>
      </c>
      <c r="D275" s="327"/>
    </row>
    <row r="276" spans="1:4" s="10" customFormat="1" x14ac:dyDescent="0.45">
      <c r="A276" s="22" t="s">
        <v>46</v>
      </c>
      <c r="B276" s="5">
        <v>80255</v>
      </c>
      <c r="C276" s="5">
        <v>291752</v>
      </c>
      <c r="D276" s="32">
        <v>0.27507951959198224</v>
      </c>
    </row>
    <row r="277" spans="1:4" x14ac:dyDescent="0.45">
      <c r="A277" s="323" t="s">
        <v>82</v>
      </c>
      <c r="B277" s="324">
        <v>8880</v>
      </c>
      <c r="C277" s="324">
        <v>33244</v>
      </c>
      <c r="D277" s="326"/>
    </row>
    <row r="278" spans="1:4" x14ac:dyDescent="0.45">
      <c r="A278" s="323" t="s">
        <v>78</v>
      </c>
      <c r="B278" s="324">
        <v>9290</v>
      </c>
      <c r="C278" s="324">
        <v>33271</v>
      </c>
      <c r="D278" s="326"/>
    </row>
    <row r="279" spans="1:4" x14ac:dyDescent="0.45">
      <c r="A279" s="323" t="s">
        <v>79</v>
      </c>
      <c r="B279" s="324">
        <v>8757</v>
      </c>
      <c r="C279" s="324">
        <v>32802</v>
      </c>
      <c r="D279" s="326"/>
    </row>
    <row r="280" spans="1:4" x14ac:dyDescent="0.45">
      <c r="A280" s="323" t="s">
        <v>80</v>
      </c>
      <c r="B280" s="324">
        <v>8701</v>
      </c>
      <c r="C280" s="324">
        <v>32565</v>
      </c>
      <c r="D280" s="326"/>
    </row>
    <row r="281" spans="1:4" x14ac:dyDescent="0.45">
      <c r="A281" s="323" t="s">
        <v>81</v>
      </c>
      <c r="B281" s="324">
        <v>8472</v>
      </c>
      <c r="C281" s="324">
        <v>32055</v>
      </c>
      <c r="D281" s="326"/>
    </row>
    <row r="282" spans="1:4" x14ac:dyDescent="0.45">
      <c r="A282" s="323" t="s">
        <v>0</v>
      </c>
      <c r="B282" s="324">
        <v>8731</v>
      </c>
      <c r="C282" s="324">
        <v>31829</v>
      </c>
      <c r="D282" s="326"/>
    </row>
    <row r="283" spans="1:4" x14ac:dyDescent="0.45">
      <c r="A283" s="323" t="s">
        <v>1</v>
      </c>
      <c r="B283" s="324">
        <v>8501</v>
      </c>
      <c r="C283" s="324">
        <v>31728</v>
      </c>
      <c r="D283" s="326"/>
    </row>
    <row r="284" spans="1:4" x14ac:dyDescent="0.45">
      <c r="A284" s="323" t="s">
        <v>2</v>
      </c>
      <c r="B284" s="324">
        <v>8547</v>
      </c>
      <c r="C284" s="324">
        <v>31962</v>
      </c>
      <c r="D284" s="326"/>
    </row>
    <row r="285" spans="1:4" x14ac:dyDescent="0.45">
      <c r="A285" s="323" t="s">
        <v>3</v>
      </c>
      <c r="B285" s="324">
        <v>10376</v>
      </c>
      <c r="C285" s="324">
        <v>32296</v>
      </c>
      <c r="D285" s="327"/>
    </row>
    <row r="286" spans="1:4" s="10" customFormat="1" x14ac:dyDescent="0.45">
      <c r="A286" s="22" t="s">
        <v>47</v>
      </c>
      <c r="B286" s="5">
        <v>62671</v>
      </c>
      <c r="C286" s="5">
        <v>237246</v>
      </c>
      <c r="D286" s="32">
        <v>0.26416040734090351</v>
      </c>
    </row>
    <row r="287" spans="1:4" x14ac:dyDescent="0.45">
      <c r="A287" s="323" t="s">
        <v>82</v>
      </c>
      <c r="B287" s="324">
        <v>6848</v>
      </c>
      <c r="C287" s="324">
        <v>26419</v>
      </c>
      <c r="D287" s="326"/>
    </row>
    <row r="288" spans="1:4" x14ac:dyDescent="0.45">
      <c r="A288" s="323" t="s">
        <v>78</v>
      </c>
      <c r="B288" s="324">
        <v>6688</v>
      </c>
      <c r="C288" s="324">
        <v>26848</v>
      </c>
      <c r="D288" s="326"/>
    </row>
    <row r="289" spans="1:4" x14ac:dyDescent="0.45">
      <c r="A289" s="323" t="s">
        <v>79</v>
      </c>
      <c r="B289" s="324">
        <v>6722</v>
      </c>
      <c r="C289" s="324">
        <v>26909</v>
      </c>
      <c r="D289" s="326"/>
    </row>
    <row r="290" spans="1:4" x14ac:dyDescent="0.45">
      <c r="A290" s="323" t="s">
        <v>80</v>
      </c>
      <c r="B290" s="324">
        <v>6233</v>
      </c>
      <c r="C290" s="324">
        <v>26701</v>
      </c>
      <c r="D290" s="326"/>
    </row>
    <row r="291" spans="1:4" x14ac:dyDescent="0.45">
      <c r="A291" s="323" t="s">
        <v>81</v>
      </c>
      <c r="B291" s="324">
        <v>7271</v>
      </c>
      <c r="C291" s="324">
        <v>26684</v>
      </c>
      <c r="D291" s="326"/>
    </row>
    <row r="292" spans="1:4" x14ac:dyDescent="0.45">
      <c r="A292" s="323" t="s">
        <v>0</v>
      </c>
      <c r="B292" s="324">
        <v>7422</v>
      </c>
      <c r="C292" s="324">
        <v>26244</v>
      </c>
      <c r="D292" s="326"/>
    </row>
    <row r="293" spans="1:4" x14ac:dyDescent="0.45">
      <c r="A293" s="323" t="s">
        <v>1</v>
      </c>
      <c r="B293" s="324">
        <v>7257</v>
      </c>
      <c r="C293" s="324">
        <v>26100</v>
      </c>
      <c r="D293" s="326"/>
    </row>
    <row r="294" spans="1:4" x14ac:dyDescent="0.45">
      <c r="A294" s="323" t="s">
        <v>2</v>
      </c>
      <c r="B294" s="324">
        <v>7141</v>
      </c>
      <c r="C294" s="324">
        <v>25872</v>
      </c>
      <c r="D294" s="326"/>
    </row>
    <row r="295" spans="1:4" x14ac:dyDescent="0.45">
      <c r="A295" s="323" t="s">
        <v>3</v>
      </c>
      <c r="B295" s="324">
        <v>7089</v>
      </c>
      <c r="C295" s="324">
        <v>25469</v>
      </c>
      <c r="D295" s="327"/>
    </row>
    <row r="296" spans="1:4" s="10" customFormat="1" x14ac:dyDescent="0.45">
      <c r="A296" s="22" t="s">
        <v>48</v>
      </c>
      <c r="B296" s="5">
        <v>1969239</v>
      </c>
      <c r="C296" s="5">
        <v>8075540</v>
      </c>
      <c r="D296" s="32">
        <v>0.24385229966045616</v>
      </c>
    </row>
    <row r="297" spans="1:4" x14ac:dyDescent="0.45">
      <c r="A297" s="323" t="s">
        <v>82</v>
      </c>
      <c r="B297" s="324">
        <v>223761</v>
      </c>
      <c r="C297" s="324">
        <v>927891</v>
      </c>
      <c r="D297" s="326"/>
    </row>
    <row r="298" spans="1:4" x14ac:dyDescent="0.45">
      <c r="A298" s="323" t="s">
        <v>78</v>
      </c>
      <c r="B298" s="324">
        <v>226633</v>
      </c>
      <c r="C298" s="324">
        <v>922155</v>
      </c>
      <c r="D298" s="326"/>
    </row>
    <row r="299" spans="1:4" x14ac:dyDescent="0.45">
      <c r="A299" s="323" t="s">
        <v>79</v>
      </c>
      <c r="B299" s="324">
        <v>208896</v>
      </c>
      <c r="C299" s="324">
        <v>915474</v>
      </c>
      <c r="D299" s="326"/>
    </row>
    <row r="300" spans="1:4" x14ac:dyDescent="0.45">
      <c r="A300" s="323" t="s">
        <v>80</v>
      </c>
      <c r="B300" s="324">
        <v>223064</v>
      </c>
      <c r="C300" s="324">
        <v>903139</v>
      </c>
      <c r="D300" s="326"/>
    </row>
    <row r="301" spans="1:4" x14ac:dyDescent="0.45">
      <c r="A301" s="323" t="s">
        <v>81</v>
      </c>
      <c r="B301" s="324">
        <v>226433</v>
      </c>
      <c r="C301" s="324">
        <v>898621</v>
      </c>
      <c r="D301" s="326"/>
    </row>
    <row r="302" spans="1:4" x14ac:dyDescent="0.45">
      <c r="A302" s="323" t="s">
        <v>0</v>
      </c>
      <c r="B302" s="324">
        <v>218546</v>
      </c>
      <c r="C302" s="324">
        <v>889274</v>
      </c>
      <c r="D302" s="326"/>
    </row>
    <row r="303" spans="1:4" x14ac:dyDescent="0.45">
      <c r="A303" s="323" t="s">
        <v>1</v>
      </c>
      <c r="B303" s="324">
        <v>216648</v>
      </c>
      <c r="C303" s="324">
        <v>878893</v>
      </c>
      <c r="D303" s="326"/>
    </row>
    <row r="304" spans="1:4" x14ac:dyDescent="0.45">
      <c r="A304" s="323" t="s">
        <v>2</v>
      </c>
      <c r="B304" s="324">
        <v>224158</v>
      </c>
      <c r="C304" s="324">
        <v>873759</v>
      </c>
      <c r="D304" s="326"/>
    </row>
    <row r="305" spans="1:4" x14ac:dyDescent="0.45">
      <c r="A305" s="323" t="s">
        <v>3</v>
      </c>
      <c r="B305" s="324">
        <v>201100</v>
      </c>
      <c r="C305" s="324">
        <v>866334</v>
      </c>
      <c r="D305" s="327"/>
    </row>
    <row r="306" spans="1:4" s="10" customFormat="1" x14ac:dyDescent="0.45">
      <c r="A306" s="22" t="s">
        <v>49</v>
      </c>
      <c r="B306" s="5">
        <v>140032</v>
      </c>
      <c r="C306" s="5">
        <v>565947</v>
      </c>
      <c r="D306" s="32">
        <v>0.24742952962026479</v>
      </c>
    </row>
    <row r="307" spans="1:4" x14ac:dyDescent="0.45">
      <c r="A307" s="323" t="s">
        <v>82</v>
      </c>
      <c r="B307" s="324">
        <v>15253</v>
      </c>
      <c r="C307" s="324">
        <v>64905</v>
      </c>
      <c r="D307" s="326"/>
    </row>
    <row r="308" spans="1:4" x14ac:dyDescent="0.45">
      <c r="A308" s="323" t="s">
        <v>78</v>
      </c>
      <c r="B308" s="324">
        <v>15782</v>
      </c>
      <c r="C308" s="324">
        <v>64738</v>
      </c>
      <c r="D308" s="326"/>
    </row>
    <row r="309" spans="1:4" x14ac:dyDescent="0.45">
      <c r="A309" s="323" t="s">
        <v>79</v>
      </c>
      <c r="B309" s="324">
        <v>15112</v>
      </c>
      <c r="C309" s="324">
        <v>63958</v>
      </c>
      <c r="D309" s="326"/>
    </row>
    <row r="310" spans="1:4" x14ac:dyDescent="0.45">
      <c r="A310" s="323" t="s">
        <v>80</v>
      </c>
      <c r="B310" s="324">
        <v>14773</v>
      </c>
      <c r="C310" s="324">
        <v>62943</v>
      </c>
      <c r="D310" s="326"/>
    </row>
    <row r="311" spans="1:4" x14ac:dyDescent="0.45">
      <c r="A311" s="323" t="s">
        <v>81</v>
      </c>
      <c r="B311" s="324">
        <v>15512</v>
      </c>
      <c r="C311" s="324">
        <v>62815</v>
      </c>
      <c r="D311" s="326"/>
    </row>
    <row r="312" spans="1:4" x14ac:dyDescent="0.45">
      <c r="A312" s="323" t="s">
        <v>0</v>
      </c>
      <c r="B312" s="324">
        <v>16086</v>
      </c>
      <c r="C312" s="324">
        <v>62424</v>
      </c>
      <c r="D312" s="326"/>
    </row>
    <row r="313" spans="1:4" x14ac:dyDescent="0.45">
      <c r="A313" s="323" t="s">
        <v>1</v>
      </c>
      <c r="B313" s="324">
        <v>16001</v>
      </c>
      <c r="C313" s="324">
        <v>61527</v>
      </c>
      <c r="D313" s="326"/>
    </row>
    <row r="314" spans="1:4" x14ac:dyDescent="0.45">
      <c r="A314" s="323" t="s">
        <v>2</v>
      </c>
      <c r="B314" s="324">
        <v>15712</v>
      </c>
      <c r="C314" s="324">
        <v>61156</v>
      </c>
      <c r="D314" s="326"/>
    </row>
    <row r="315" spans="1:4" x14ac:dyDescent="0.45">
      <c r="A315" s="323" t="s">
        <v>3</v>
      </c>
      <c r="B315" s="324">
        <v>15801</v>
      </c>
      <c r="C315" s="324">
        <v>61481</v>
      </c>
      <c r="D315" s="327"/>
    </row>
    <row r="316" spans="1:4" s="10" customFormat="1" x14ac:dyDescent="0.45">
      <c r="A316" s="22" t="s">
        <v>50</v>
      </c>
      <c r="B316" s="5">
        <v>18293</v>
      </c>
      <c r="C316" s="5">
        <v>59402</v>
      </c>
      <c r="D316" s="32">
        <v>0.30795259418874787</v>
      </c>
    </row>
    <row r="317" spans="1:4" x14ac:dyDescent="0.45">
      <c r="A317" s="323" t="s">
        <v>82</v>
      </c>
      <c r="B317" s="324">
        <v>2033</v>
      </c>
      <c r="C317" s="324">
        <v>6679</v>
      </c>
      <c r="D317" s="326"/>
    </row>
    <row r="318" spans="1:4" x14ac:dyDescent="0.45">
      <c r="A318" s="323" t="s">
        <v>78</v>
      </c>
      <c r="B318" s="324">
        <v>2204</v>
      </c>
      <c r="C318" s="324">
        <v>6774</v>
      </c>
      <c r="D318" s="326"/>
    </row>
    <row r="319" spans="1:4" x14ac:dyDescent="0.45">
      <c r="A319" s="323" t="s">
        <v>79</v>
      </c>
      <c r="B319" s="324">
        <v>2070</v>
      </c>
      <c r="C319" s="324">
        <v>6623</v>
      </c>
      <c r="D319" s="326"/>
    </row>
    <row r="320" spans="1:4" x14ac:dyDescent="0.45">
      <c r="A320" s="323" t="s">
        <v>80</v>
      </c>
      <c r="B320" s="324">
        <v>1972</v>
      </c>
      <c r="C320" s="324">
        <v>6457</v>
      </c>
      <c r="D320" s="326"/>
    </row>
    <row r="321" spans="1:4" x14ac:dyDescent="0.45">
      <c r="A321" s="323" t="s">
        <v>81</v>
      </c>
      <c r="B321" s="324">
        <v>1950</v>
      </c>
      <c r="C321" s="324">
        <v>6451</v>
      </c>
      <c r="D321" s="326"/>
    </row>
    <row r="322" spans="1:4" x14ac:dyDescent="0.45">
      <c r="A322" s="323" t="s">
        <v>0</v>
      </c>
      <c r="B322" s="324">
        <v>2090</v>
      </c>
      <c r="C322" s="324">
        <v>6579</v>
      </c>
      <c r="D322" s="326"/>
    </row>
    <row r="323" spans="1:4" x14ac:dyDescent="0.45">
      <c r="A323" s="323" t="s">
        <v>1</v>
      </c>
      <c r="B323" s="324">
        <v>1986</v>
      </c>
      <c r="C323" s="324">
        <v>6580</v>
      </c>
      <c r="D323" s="326"/>
    </row>
    <row r="324" spans="1:4" x14ac:dyDescent="0.45">
      <c r="A324" s="323" t="s">
        <v>2</v>
      </c>
      <c r="B324" s="324">
        <v>1951</v>
      </c>
      <c r="C324" s="324">
        <v>6606</v>
      </c>
      <c r="D324" s="326"/>
    </row>
    <row r="325" spans="1:4" x14ac:dyDescent="0.45">
      <c r="A325" s="323" t="s">
        <v>3</v>
      </c>
      <c r="B325" s="324">
        <v>2037</v>
      </c>
      <c r="C325" s="324">
        <v>6653</v>
      </c>
      <c r="D325" s="327"/>
    </row>
    <row r="326" spans="1:4" s="10" customFormat="1" x14ac:dyDescent="0.45">
      <c r="A326" s="22" t="s">
        <v>51</v>
      </c>
      <c r="B326" s="5">
        <v>2031676</v>
      </c>
      <c r="C326" s="5">
        <v>7742232</v>
      </c>
      <c r="D326" s="32">
        <v>0.26241476618112192</v>
      </c>
    </row>
    <row r="327" spans="1:4" x14ac:dyDescent="0.45">
      <c r="A327" s="323" t="s">
        <v>82</v>
      </c>
      <c r="B327" s="324">
        <v>198471</v>
      </c>
      <c r="C327" s="324">
        <v>863142</v>
      </c>
      <c r="D327" s="326"/>
    </row>
    <row r="328" spans="1:4" x14ac:dyDescent="0.45">
      <c r="A328" s="323" t="s">
        <v>78</v>
      </c>
      <c r="B328" s="324">
        <v>234721</v>
      </c>
      <c r="C328" s="324">
        <v>863727</v>
      </c>
      <c r="D328" s="326"/>
    </row>
    <row r="329" spans="1:4" x14ac:dyDescent="0.45">
      <c r="A329" s="323" t="s">
        <v>79</v>
      </c>
      <c r="B329" s="324">
        <v>220851</v>
      </c>
      <c r="C329" s="324">
        <v>858276</v>
      </c>
      <c r="D329" s="326"/>
    </row>
    <row r="330" spans="1:4" x14ac:dyDescent="0.45">
      <c r="A330" s="323" t="s">
        <v>80</v>
      </c>
      <c r="B330" s="324">
        <v>223762</v>
      </c>
      <c r="C330" s="324">
        <v>860564</v>
      </c>
      <c r="D330" s="326"/>
    </row>
    <row r="331" spans="1:4" x14ac:dyDescent="0.45">
      <c r="A331" s="323" t="s">
        <v>81</v>
      </c>
      <c r="B331" s="324">
        <v>205709</v>
      </c>
      <c r="C331" s="324">
        <v>859599</v>
      </c>
      <c r="D331" s="326"/>
    </row>
    <row r="332" spans="1:4" x14ac:dyDescent="0.45">
      <c r="A332" s="323" t="s">
        <v>0</v>
      </c>
      <c r="B332" s="324">
        <v>239785</v>
      </c>
      <c r="C332" s="324">
        <v>860919</v>
      </c>
      <c r="D332" s="326"/>
    </row>
    <row r="333" spans="1:4" x14ac:dyDescent="0.45">
      <c r="A333" s="323" t="s">
        <v>1</v>
      </c>
      <c r="B333" s="324">
        <v>234595</v>
      </c>
      <c r="C333" s="324">
        <v>859007</v>
      </c>
      <c r="D333" s="326"/>
    </row>
    <row r="334" spans="1:4" x14ac:dyDescent="0.45">
      <c r="A334" s="323" t="s">
        <v>2</v>
      </c>
      <c r="B334" s="324">
        <v>242182</v>
      </c>
      <c r="C334" s="324">
        <v>860172</v>
      </c>
      <c r="D334" s="326"/>
    </row>
    <row r="335" spans="1:4" x14ac:dyDescent="0.45">
      <c r="A335" s="323" t="s">
        <v>3</v>
      </c>
      <c r="B335" s="324">
        <v>231600</v>
      </c>
      <c r="C335" s="324">
        <v>856826</v>
      </c>
      <c r="D335" s="327"/>
    </row>
    <row r="336" spans="1:4" s="10" customFormat="1" x14ac:dyDescent="0.45">
      <c r="A336" s="22" t="s">
        <v>52</v>
      </c>
      <c r="B336" s="5">
        <v>1248974</v>
      </c>
      <c r="C336" s="5">
        <v>5015027</v>
      </c>
      <c r="D336" s="32">
        <v>0.24904631620128864</v>
      </c>
    </row>
    <row r="337" spans="1:4" x14ac:dyDescent="0.45">
      <c r="A337" s="323" t="s">
        <v>82</v>
      </c>
      <c r="B337" s="324">
        <v>122221</v>
      </c>
      <c r="C337" s="324">
        <v>570097</v>
      </c>
      <c r="D337" s="326"/>
    </row>
    <row r="338" spans="1:4" x14ac:dyDescent="0.45">
      <c r="A338" s="323" t="s">
        <v>78</v>
      </c>
      <c r="B338" s="324">
        <v>133323</v>
      </c>
      <c r="C338" s="324">
        <v>564814</v>
      </c>
      <c r="D338" s="326"/>
    </row>
    <row r="339" spans="1:4" x14ac:dyDescent="0.45">
      <c r="A339" s="323" t="s">
        <v>79</v>
      </c>
      <c r="B339" s="324">
        <v>124923</v>
      </c>
      <c r="C339" s="324">
        <v>558802</v>
      </c>
      <c r="D339" s="326"/>
    </row>
    <row r="340" spans="1:4" x14ac:dyDescent="0.45">
      <c r="A340" s="323" t="s">
        <v>80</v>
      </c>
      <c r="B340" s="324">
        <v>124713</v>
      </c>
      <c r="C340" s="324">
        <v>556449</v>
      </c>
      <c r="D340" s="326"/>
    </row>
    <row r="341" spans="1:4" x14ac:dyDescent="0.45">
      <c r="A341" s="323" t="s">
        <v>81</v>
      </c>
      <c r="B341" s="324">
        <v>139077</v>
      </c>
      <c r="C341" s="324">
        <v>555430</v>
      </c>
      <c r="D341" s="326"/>
    </row>
    <row r="342" spans="1:4" x14ac:dyDescent="0.45">
      <c r="A342" s="323" t="s">
        <v>0</v>
      </c>
      <c r="B342" s="324">
        <v>148519</v>
      </c>
      <c r="C342" s="324">
        <v>553778</v>
      </c>
      <c r="D342" s="326"/>
    </row>
    <row r="343" spans="1:4" x14ac:dyDescent="0.45">
      <c r="A343" s="323" t="s">
        <v>1</v>
      </c>
      <c r="B343" s="324">
        <v>149196</v>
      </c>
      <c r="C343" s="324">
        <v>551894</v>
      </c>
      <c r="D343" s="326"/>
    </row>
    <row r="344" spans="1:4" x14ac:dyDescent="0.45">
      <c r="A344" s="323" t="s">
        <v>2</v>
      </c>
      <c r="B344" s="324">
        <v>153781</v>
      </c>
      <c r="C344" s="324">
        <v>551856</v>
      </c>
      <c r="D344" s="326"/>
    </row>
    <row r="345" spans="1:4" x14ac:dyDescent="0.45">
      <c r="A345" s="323" t="s">
        <v>3</v>
      </c>
      <c r="B345" s="324">
        <v>153221</v>
      </c>
      <c r="C345" s="324">
        <v>551907</v>
      </c>
      <c r="D345" s="327"/>
    </row>
    <row r="346" spans="1:4" s="10" customFormat="1" x14ac:dyDescent="0.45">
      <c r="A346" s="22" t="s">
        <v>53</v>
      </c>
      <c r="B346" s="5">
        <v>51112</v>
      </c>
      <c r="C346" s="5">
        <v>169374</v>
      </c>
      <c r="D346" s="32">
        <v>0.30177004735083307</v>
      </c>
    </row>
    <row r="347" spans="1:4" x14ac:dyDescent="0.45">
      <c r="A347" s="323" t="s">
        <v>82</v>
      </c>
      <c r="B347" s="324">
        <v>5463</v>
      </c>
      <c r="C347" s="324">
        <v>19239</v>
      </c>
      <c r="D347" s="326"/>
    </row>
    <row r="348" spans="1:4" x14ac:dyDescent="0.45">
      <c r="A348" s="323" t="s">
        <v>78</v>
      </c>
      <c r="B348" s="324">
        <v>5928</v>
      </c>
      <c r="C348" s="324">
        <v>19184</v>
      </c>
      <c r="D348" s="326"/>
    </row>
    <row r="349" spans="1:4" x14ac:dyDescent="0.45">
      <c r="A349" s="323" t="s">
        <v>79</v>
      </c>
      <c r="B349" s="324">
        <v>5579</v>
      </c>
      <c r="C349" s="324">
        <v>19086</v>
      </c>
      <c r="D349" s="326"/>
    </row>
    <row r="350" spans="1:4" x14ac:dyDescent="0.45">
      <c r="A350" s="323" t="s">
        <v>80</v>
      </c>
      <c r="B350" s="324">
        <v>5112</v>
      </c>
      <c r="C350" s="324">
        <v>19017</v>
      </c>
      <c r="D350" s="326"/>
    </row>
    <row r="351" spans="1:4" x14ac:dyDescent="0.45">
      <c r="A351" s="323" t="s">
        <v>81</v>
      </c>
      <c r="B351" s="324">
        <v>5779</v>
      </c>
      <c r="C351" s="324">
        <v>18984</v>
      </c>
      <c r="D351" s="326"/>
    </row>
    <row r="352" spans="1:4" x14ac:dyDescent="0.45">
      <c r="A352" s="323" t="s">
        <v>0</v>
      </c>
      <c r="B352" s="324">
        <v>6100</v>
      </c>
      <c r="C352" s="324">
        <v>18961</v>
      </c>
      <c r="D352" s="326"/>
    </row>
    <row r="353" spans="1:4" x14ac:dyDescent="0.45">
      <c r="A353" s="323" t="s">
        <v>1</v>
      </c>
      <c r="B353" s="324">
        <v>5953</v>
      </c>
      <c r="C353" s="324">
        <v>18580</v>
      </c>
      <c r="D353" s="326"/>
    </row>
    <row r="354" spans="1:4" x14ac:dyDescent="0.45">
      <c r="A354" s="323" t="s">
        <v>2</v>
      </c>
      <c r="B354" s="324">
        <v>5678</v>
      </c>
      <c r="C354" s="324">
        <v>18221</v>
      </c>
      <c r="D354" s="326"/>
    </row>
    <row r="355" spans="1:4" x14ac:dyDescent="0.45">
      <c r="A355" s="323" t="s">
        <v>3</v>
      </c>
      <c r="B355" s="324">
        <v>5520</v>
      </c>
      <c r="C355" s="324">
        <v>18102</v>
      </c>
      <c r="D355" s="327"/>
    </row>
    <row r="356" spans="1:4" s="10" customFormat="1" x14ac:dyDescent="0.45">
      <c r="A356" s="22" t="s">
        <v>54</v>
      </c>
      <c r="B356" s="5">
        <v>2014813</v>
      </c>
      <c r="C356" s="5">
        <v>8027397</v>
      </c>
      <c r="D356" s="32">
        <v>0.25099207127789991</v>
      </c>
    </row>
    <row r="357" spans="1:4" x14ac:dyDescent="0.45">
      <c r="A357" s="323" t="s">
        <v>82</v>
      </c>
      <c r="B357" s="324">
        <v>193962</v>
      </c>
      <c r="C357" s="324">
        <v>908028</v>
      </c>
      <c r="D357" s="326"/>
    </row>
    <row r="358" spans="1:4" x14ac:dyDescent="0.45">
      <c r="A358" s="323" t="s">
        <v>78</v>
      </c>
      <c r="B358" s="324">
        <v>234755</v>
      </c>
      <c r="C358" s="324">
        <v>905055</v>
      </c>
      <c r="D358" s="326"/>
    </row>
    <row r="359" spans="1:4" x14ac:dyDescent="0.45">
      <c r="A359" s="323" t="s">
        <v>79</v>
      </c>
      <c r="B359" s="324">
        <v>217954</v>
      </c>
      <c r="C359" s="324">
        <v>899259</v>
      </c>
      <c r="D359" s="326"/>
    </row>
    <row r="360" spans="1:4" x14ac:dyDescent="0.45">
      <c r="A360" s="323" t="s">
        <v>80</v>
      </c>
      <c r="B360" s="324">
        <v>223120</v>
      </c>
      <c r="C360" s="324">
        <v>895094</v>
      </c>
      <c r="D360" s="326"/>
    </row>
    <row r="361" spans="1:4" x14ac:dyDescent="0.45">
      <c r="A361" s="323" t="s">
        <v>81</v>
      </c>
      <c r="B361" s="324">
        <v>209534</v>
      </c>
      <c r="C361" s="324">
        <v>887631</v>
      </c>
      <c r="D361" s="326"/>
    </row>
    <row r="362" spans="1:4" x14ac:dyDescent="0.45">
      <c r="A362" s="323" t="s">
        <v>0</v>
      </c>
      <c r="B362" s="324">
        <v>237142</v>
      </c>
      <c r="C362" s="324">
        <v>884962</v>
      </c>
      <c r="D362" s="326"/>
    </row>
    <row r="363" spans="1:4" x14ac:dyDescent="0.45">
      <c r="A363" s="323" t="s">
        <v>1</v>
      </c>
      <c r="B363" s="324">
        <v>231790</v>
      </c>
      <c r="C363" s="324">
        <v>883245</v>
      </c>
      <c r="D363" s="326"/>
    </row>
    <row r="364" spans="1:4" x14ac:dyDescent="0.45">
      <c r="A364" s="323" t="s">
        <v>2</v>
      </c>
      <c r="B364" s="324">
        <v>238615</v>
      </c>
      <c r="C364" s="324">
        <v>884064</v>
      </c>
      <c r="D364" s="326"/>
    </row>
    <row r="365" spans="1:4" x14ac:dyDescent="0.45">
      <c r="A365" s="323" t="s">
        <v>3</v>
      </c>
      <c r="B365" s="324">
        <v>227941</v>
      </c>
      <c r="C365" s="324">
        <v>880059</v>
      </c>
      <c r="D365" s="327"/>
    </row>
    <row r="366" spans="1:4" s="10" customFormat="1" x14ac:dyDescent="0.45">
      <c r="A366" s="22" t="s">
        <v>55</v>
      </c>
      <c r="B366" s="5">
        <v>2612156</v>
      </c>
      <c r="C366" s="5">
        <v>8077796</v>
      </c>
      <c r="D366" s="32">
        <v>0.32337484135524097</v>
      </c>
    </row>
    <row r="367" spans="1:4" x14ac:dyDescent="0.45">
      <c r="A367" s="323" t="s">
        <v>82</v>
      </c>
      <c r="B367" s="324">
        <v>289700</v>
      </c>
      <c r="C367" s="324">
        <v>936508</v>
      </c>
      <c r="D367" s="326"/>
    </row>
    <row r="368" spans="1:4" x14ac:dyDescent="0.45">
      <c r="A368" s="323" t="s">
        <v>78</v>
      </c>
      <c r="B368" s="324">
        <v>301464</v>
      </c>
      <c r="C368" s="324">
        <v>924216</v>
      </c>
      <c r="D368" s="326"/>
    </row>
    <row r="369" spans="1:4" x14ac:dyDescent="0.45">
      <c r="A369" s="323" t="s">
        <v>79</v>
      </c>
      <c r="B369" s="324">
        <v>283919</v>
      </c>
      <c r="C369" s="324">
        <v>914600</v>
      </c>
      <c r="D369" s="326"/>
    </row>
    <row r="370" spans="1:4" x14ac:dyDescent="0.45">
      <c r="A370" s="323" t="s">
        <v>80</v>
      </c>
      <c r="B370" s="324">
        <v>285385</v>
      </c>
      <c r="C370" s="324">
        <v>910394</v>
      </c>
      <c r="D370" s="326"/>
    </row>
    <row r="371" spans="1:4" x14ac:dyDescent="0.45">
      <c r="A371" s="323" t="s">
        <v>81</v>
      </c>
      <c r="B371" s="324">
        <v>292745</v>
      </c>
      <c r="C371" s="324">
        <v>902249</v>
      </c>
      <c r="D371" s="326"/>
    </row>
    <row r="372" spans="1:4" x14ac:dyDescent="0.45">
      <c r="A372" s="323" t="s">
        <v>0</v>
      </c>
      <c r="B372" s="324">
        <v>292983</v>
      </c>
      <c r="C372" s="324">
        <v>890226</v>
      </c>
      <c r="D372" s="326"/>
    </row>
    <row r="373" spans="1:4" x14ac:dyDescent="0.45">
      <c r="A373" s="323" t="s">
        <v>1</v>
      </c>
      <c r="B373" s="324">
        <v>284252</v>
      </c>
      <c r="C373" s="324">
        <v>873930</v>
      </c>
      <c r="D373" s="326"/>
    </row>
    <row r="374" spans="1:4" x14ac:dyDescent="0.45">
      <c r="A374" s="323" t="s">
        <v>2</v>
      </c>
      <c r="B374" s="324">
        <v>290413</v>
      </c>
      <c r="C374" s="324">
        <v>866304</v>
      </c>
      <c r="D374" s="326"/>
    </row>
    <row r="375" spans="1:4" x14ac:dyDescent="0.45">
      <c r="A375" s="323" t="s">
        <v>3</v>
      </c>
      <c r="B375" s="324">
        <v>291295</v>
      </c>
      <c r="C375" s="324">
        <v>859369</v>
      </c>
      <c r="D375" s="327"/>
    </row>
    <row r="376" spans="1:4" s="10" customFormat="1" x14ac:dyDescent="0.45">
      <c r="A376" s="22" t="s">
        <v>56</v>
      </c>
      <c r="B376" s="5">
        <v>588402</v>
      </c>
      <c r="C376" s="5">
        <v>1955395</v>
      </c>
      <c r="D376" s="32">
        <v>0.30091209193027496</v>
      </c>
    </row>
    <row r="377" spans="1:4" x14ac:dyDescent="0.45">
      <c r="A377" s="323" t="s">
        <v>82</v>
      </c>
      <c r="B377" s="324">
        <v>67493</v>
      </c>
      <c r="C377" s="324">
        <v>227587</v>
      </c>
      <c r="D377" s="326"/>
    </row>
    <row r="378" spans="1:4" x14ac:dyDescent="0.45">
      <c r="A378" s="323" t="s">
        <v>78</v>
      </c>
      <c r="B378" s="324">
        <v>67746</v>
      </c>
      <c r="C378" s="324">
        <v>223865</v>
      </c>
      <c r="D378" s="326"/>
    </row>
    <row r="379" spans="1:4" x14ac:dyDescent="0.45">
      <c r="A379" s="323" t="s">
        <v>79</v>
      </c>
      <c r="B379" s="324">
        <v>66938</v>
      </c>
      <c r="C379" s="324">
        <v>219777</v>
      </c>
      <c r="D379" s="326"/>
    </row>
    <row r="380" spans="1:4" x14ac:dyDescent="0.45">
      <c r="A380" s="323" t="s">
        <v>80</v>
      </c>
      <c r="B380" s="324">
        <v>66003</v>
      </c>
      <c r="C380" s="324">
        <v>217116</v>
      </c>
      <c r="D380" s="326"/>
    </row>
    <row r="381" spans="1:4" x14ac:dyDescent="0.45">
      <c r="A381" s="323" t="s">
        <v>81</v>
      </c>
      <c r="B381" s="324">
        <v>66500</v>
      </c>
      <c r="C381" s="324">
        <v>217056</v>
      </c>
      <c r="D381" s="326"/>
    </row>
    <row r="382" spans="1:4" x14ac:dyDescent="0.45">
      <c r="A382" s="323" t="s">
        <v>0</v>
      </c>
      <c r="B382" s="324">
        <v>65588</v>
      </c>
      <c r="C382" s="324">
        <v>214946</v>
      </c>
      <c r="D382" s="326"/>
    </row>
    <row r="383" spans="1:4" x14ac:dyDescent="0.45">
      <c r="A383" s="323" t="s">
        <v>1</v>
      </c>
      <c r="B383" s="324">
        <v>64484</v>
      </c>
      <c r="C383" s="324">
        <v>212522</v>
      </c>
      <c r="D383" s="326"/>
    </row>
    <row r="384" spans="1:4" x14ac:dyDescent="0.45">
      <c r="A384" s="323" t="s">
        <v>2</v>
      </c>
      <c r="B384" s="324">
        <v>61650</v>
      </c>
      <c r="C384" s="324">
        <v>210603</v>
      </c>
      <c r="D384" s="326"/>
    </row>
    <row r="385" spans="1:4" x14ac:dyDescent="0.45">
      <c r="A385" s="323" t="s">
        <v>3</v>
      </c>
      <c r="B385" s="324">
        <v>62000</v>
      </c>
      <c r="C385" s="324">
        <v>211923</v>
      </c>
      <c r="D385" s="327"/>
    </row>
    <row r="386" spans="1:4" s="10" customFormat="1" x14ac:dyDescent="0.45">
      <c r="A386" s="22" t="s">
        <v>57</v>
      </c>
      <c r="B386" s="5">
        <v>760818</v>
      </c>
      <c r="C386" s="5">
        <v>2698382</v>
      </c>
      <c r="D386" s="32">
        <v>0.28195340763464921</v>
      </c>
    </row>
    <row r="387" spans="1:4" x14ac:dyDescent="0.45">
      <c r="A387" s="323" t="s">
        <v>82</v>
      </c>
      <c r="B387" s="324">
        <v>83634</v>
      </c>
      <c r="C387" s="324">
        <v>306678</v>
      </c>
      <c r="D387" s="326"/>
    </row>
    <row r="388" spans="1:4" x14ac:dyDescent="0.45">
      <c r="A388" s="323" t="s">
        <v>78</v>
      </c>
      <c r="B388" s="324">
        <v>91437</v>
      </c>
      <c r="C388" s="324">
        <v>306252</v>
      </c>
      <c r="D388" s="326"/>
    </row>
    <row r="389" spans="1:4" x14ac:dyDescent="0.45">
      <c r="A389" s="323" t="s">
        <v>79</v>
      </c>
      <c r="B389" s="324">
        <v>82460</v>
      </c>
      <c r="C389" s="324">
        <v>302961</v>
      </c>
      <c r="D389" s="326"/>
    </row>
    <row r="390" spans="1:4" x14ac:dyDescent="0.45">
      <c r="A390" s="323" t="s">
        <v>80</v>
      </c>
      <c r="B390" s="324">
        <v>84499</v>
      </c>
      <c r="C390" s="324">
        <v>302538</v>
      </c>
      <c r="D390" s="326"/>
    </row>
    <row r="391" spans="1:4" x14ac:dyDescent="0.45">
      <c r="A391" s="323" t="s">
        <v>81</v>
      </c>
      <c r="B391" s="324">
        <v>86104</v>
      </c>
      <c r="C391" s="324">
        <v>300948</v>
      </c>
      <c r="D391" s="326"/>
    </row>
    <row r="392" spans="1:4" x14ac:dyDescent="0.45">
      <c r="A392" s="323" t="s">
        <v>0</v>
      </c>
      <c r="B392" s="324">
        <v>87372</v>
      </c>
      <c r="C392" s="324">
        <v>298779</v>
      </c>
      <c r="D392" s="326"/>
    </row>
    <row r="393" spans="1:4" x14ac:dyDescent="0.45">
      <c r="A393" s="323" t="s">
        <v>1</v>
      </c>
      <c r="B393" s="324">
        <v>83087</v>
      </c>
      <c r="C393" s="324">
        <v>295510</v>
      </c>
      <c r="D393" s="326"/>
    </row>
    <row r="394" spans="1:4" x14ac:dyDescent="0.45">
      <c r="A394" s="323" t="s">
        <v>2</v>
      </c>
      <c r="B394" s="324">
        <v>81896</v>
      </c>
      <c r="C394" s="324">
        <v>293500</v>
      </c>
      <c r="D394" s="326"/>
    </row>
    <row r="395" spans="1:4" x14ac:dyDescent="0.45">
      <c r="A395" s="323" t="s">
        <v>3</v>
      </c>
      <c r="B395" s="324">
        <v>80329</v>
      </c>
      <c r="C395" s="324">
        <v>291216</v>
      </c>
      <c r="D395" s="327"/>
    </row>
    <row r="396" spans="1:4" s="10" customFormat="1" x14ac:dyDescent="0.45">
      <c r="A396" s="22" t="s">
        <v>58</v>
      </c>
      <c r="B396" s="5">
        <v>210044</v>
      </c>
      <c r="C396" s="5">
        <v>543757</v>
      </c>
      <c r="D396" s="32">
        <v>0.38628284325535117</v>
      </c>
    </row>
    <row r="397" spans="1:4" x14ac:dyDescent="0.45">
      <c r="A397" s="323" t="s">
        <v>82</v>
      </c>
      <c r="B397" s="324">
        <v>24671</v>
      </c>
      <c r="C397" s="324">
        <v>62783</v>
      </c>
      <c r="D397" s="326"/>
    </row>
    <row r="398" spans="1:4" x14ac:dyDescent="0.45">
      <c r="A398" s="323" t="s">
        <v>78</v>
      </c>
      <c r="B398" s="324">
        <v>24452</v>
      </c>
      <c r="C398" s="324">
        <v>62375</v>
      </c>
      <c r="D398" s="326"/>
    </row>
    <row r="399" spans="1:4" x14ac:dyDescent="0.45">
      <c r="A399" s="323" t="s">
        <v>79</v>
      </c>
      <c r="B399" s="324">
        <v>23034</v>
      </c>
      <c r="C399" s="324">
        <v>61161</v>
      </c>
      <c r="D399" s="326"/>
    </row>
    <row r="400" spans="1:4" x14ac:dyDescent="0.45">
      <c r="A400" s="323" t="s">
        <v>80</v>
      </c>
      <c r="B400" s="324">
        <v>22608</v>
      </c>
      <c r="C400" s="324">
        <v>60679</v>
      </c>
      <c r="D400" s="326"/>
    </row>
    <row r="401" spans="1:4" x14ac:dyDescent="0.45">
      <c r="A401" s="323" t="s">
        <v>81</v>
      </c>
      <c r="B401" s="324">
        <v>22553</v>
      </c>
      <c r="C401" s="324">
        <v>60122</v>
      </c>
      <c r="D401" s="326"/>
    </row>
    <row r="402" spans="1:4" x14ac:dyDescent="0.45">
      <c r="A402" s="323" t="s">
        <v>0</v>
      </c>
      <c r="B402" s="324">
        <v>22700</v>
      </c>
      <c r="C402" s="324">
        <v>59890</v>
      </c>
      <c r="D402" s="326"/>
    </row>
    <row r="403" spans="1:4" x14ac:dyDescent="0.45">
      <c r="A403" s="323" t="s">
        <v>1</v>
      </c>
      <c r="B403" s="324">
        <v>23165</v>
      </c>
      <c r="C403" s="324">
        <v>59122</v>
      </c>
      <c r="D403" s="326"/>
    </row>
    <row r="404" spans="1:4" x14ac:dyDescent="0.45">
      <c r="A404" s="323" t="s">
        <v>2</v>
      </c>
      <c r="B404" s="324">
        <v>22358</v>
      </c>
      <c r="C404" s="324">
        <v>58822</v>
      </c>
      <c r="D404" s="326"/>
    </row>
    <row r="405" spans="1:4" x14ac:dyDescent="0.45">
      <c r="A405" s="323" t="s">
        <v>3</v>
      </c>
      <c r="B405" s="324">
        <v>24503</v>
      </c>
      <c r="C405" s="324">
        <v>58803</v>
      </c>
      <c r="D405" s="327"/>
    </row>
    <row r="406" spans="1:4" s="10" customFormat="1" x14ac:dyDescent="0.45">
      <c r="A406" s="22" t="s">
        <v>59</v>
      </c>
      <c r="B406" s="5">
        <v>386746</v>
      </c>
      <c r="C406" s="5">
        <v>1337705</v>
      </c>
      <c r="D406" s="32">
        <v>0.28911157542208482</v>
      </c>
    </row>
    <row r="407" spans="1:4" x14ac:dyDescent="0.45">
      <c r="A407" s="323" t="s">
        <v>82</v>
      </c>
      <c r="B407" s="324">
        <v>45018</v>
      </c>
      <c r="C407" s="324">
        <v>155734</v>
      </c>
      <c r="D407" s="326"/>
    </row>
    <row r="408" spans="1:4" x14ac:dyDescent="0.45">
      <c r="A408" s="323" t="s">
        <v>78</v>
      </c>
      <c r="B408" s="324">
        <v>44991</v>
      </c>
      <c r="C408" s="324">
        <v>155262</v>
      </c>
      <c r="D408" s="326"/>
    </row>
    <row r="409" spans="1:4" x14ac:dyDescent="0.45">
      <c r="A409" s="323" t="s">
        <v>79</v>
      </c>
      <c r="B409" s="324">
        <v>42710</v>
      </c>
      <c r="C409" s="324">
        <v>152671</v>
      </c>
      <c r="D409" s="326"/>
    </row>
    <row r="410" spans="1:4" x14ac:dyDescent="0.45">
      <c r="A410" s="323" t="s">
        <v>80</v>
      </c>
      <c r="B410" s="324">
        <v>42127</v>
      </c>
      <c r="C410" s="324">
        <v>149171</v>
      </c>
      <c r="D410" s="326"/>
    </row>
    <row r="411" spans="1:4" x14ac:dyDescent="0.45">
      <c r="A411" s="323" t="s">
        <v>81</v>
      </c>
      <c r="B411" s="324">
        <v>42607</v>
      </c>
      <c r="C411" s="324">
        <v>147730</v>
      </c>
      <c r="D411" s="326"/>
    </row>
    <row r="412" spans="1:4" x14ac:dyDescent="0.45">
      <c r="A412" s="323" t="s">
        <v>0</v>
      </c>
      <c r="B412" s="324">
        <v>43417</v>
      </c>
      <c r="C412" s="324">
        <v>145863</v>
      </c>
      <c r="D412" s="326"/>
    </row>
    <row r="413" spans="1:4" x14ac:dyDescent="0.45">
      <c r="A413" s="323" t="s">
        <v>1</v>
      </c>
      <c r="B413" s="324">
        <v>41854</v>
      </c>
      <c r="C413" s="324">
        <v>144554</v>
      </c>
      <c r="D413" s="326"/>
    </row>
    <row r="414" spans="1:4" x14ac:dyDescent="0.45">
      <c r="A414" s="323" t="s">
        <v>2</v>
      </c>
      <c r="B414" s="324">
        <v>42256</v>
      </c>
      <c r="C414" s="324">
        <v>143178</v>
      </c>
      <c r="D414" s="326"/>
    </row>
    <row r="415" spans="1:4" x14ac:dyDescent="0.45">
      <c r="A415" s="323" t="s">
        <v>3</v>
      </c>
      <c r="B415" s="324">
        <v>41766</v>
      </c>
      <c r="C415" s="324">
        <v>143542</v>
      </c>
      <c r="D415" s="327"/>
    </row>
    <row r="416" spans="1:4" s="10" customFormat="1" x14ac:dyDescent="0.45">
      <c r="A416" s="22" t="s">
        <v>60</v>
      </c>
      <c r="B416" s="5">
        <v>493071</v>
      </c>
      <c r="C416" s="5">
        <v>1369515</v>
      </c>
      <c r="D416" s="32">
        <v>0.36003329645896542</v>
      </c>
    </row>
    <row r="417" spans="1:4" x14ac:dyDescent="0.45">
      <c r="A417" s="323" t="s">
        <v>82</v>
      </c>
      <c r="B417" s="324">
        <v>53861</v>
      </c>
      <c r="C417" s="324">
        <v>153998</v>
      </c>
      <c r="D417" s="326"/>
    </row>
    <row r="418" spans="1:4" x14ac:dyDescent="0.45">
      <c r="A418" s="323" t="s">
        <v>78</v>
      </c>
      <c r="B418" s="324">
        <v>55079</v>
      </c>
      <c r="C418" s="324">
        <v>153572</v>
      </c>
      <c r="D418" s="326"/>
    </row>
    <row r="419" spans="1:4" x14ac:dyDescent="0.45">
      <c r="A419" s="323" t="s">
        <v>79</v>
      </c>
      <c r="B419" s="324">
        <v>53144</v>
      </c>
      <c r="C419" s="324">
        <v>152785</v>
      </c>
      <c r="D419" s="326"/>
    </row>
    <row r="420" spans="1:4" x14ac:dyDescent="0.45">
      <c r="A420" s="323" t="s">
        <v>80</v>
      </c>
      <c r="B420" s="324">
        <v>54290</v>
      </c>
      <c r="C420" s="324">
        <v>152266</v>
      </c>
      <c r="D420" s="326"/>
    </row>
    <row r="421" spans="1:4" x14ac:dyDescent="0.45">
      <c r="A421" s="323" t="s">
        <v>81</v>
      </c>
      <c r="B421" s="324">
        <v>55167</v>
      </c>
      <c r="C421" s="324">
        <v>152148</v>
      </c>
      <c r="D421" s="326"/>
    </row>
    <row r="422" spans="1:4" x14ac:dyDescent="0.45">
      <c r="A422" s="323" t="s">
        <v>0</v>
      </c>
      <c r="B422" s="324">
        <v>56507</v>
      </c>
      <c r="C422" s="324">
        <v>152339</v>
      </c>
      <c r="D422" s="326"/>
    </row>
    <row r="423" spans="1:4" x14ac:dyDescent="0.45">
      <c r="A423" s="323" t="s">
        <v>1</v>
      </c>
      <c r="B423" s="324">
        <v>54725</v>
      </c>
      <c r="C423" s="324">
        <v>151725</v>
      </c>
      <c r="D423" s="326"/>
    </row>
    <row r="424" spans="1:4" x14ac:dyDescent="0.45">
      <c r="A424" s="323" t="s">
        <v>2</v>
      </c>
      <c r="B424" s="324">
        <v>54314</v>
      </c>
      <c r="C424" s="324">
        <v>150633</v>
      </c>
      <c r="D424" s="326"/>
    </row>
    <row r="425" spans="1:4" x14ac:dyDescent="0.45">
      <c r="A425" s="323" t="s">
        <v>3</v>
      </c>
      <c r="B425" s="324">
        <v>55984</v>
      </c>
      <c r="C425" s="324">
        <v>150049</v>
      </c>
      <c r="D425" s="327"/>
    </row>
    <row r="426" spans="1:4" s="10" customFormat="1" x14ac:dyDescent="0.45">
      <c r="A426" s="22" t="s">
        <v>61</v>
      </c>
      <c r="B426" s="5">
        <v>1072413</v>
      </c>
      <c r="C426" s="5">
        <v>3736810</v>
      </c>
      <c r="D426" s="32">
        <v>0.28698622621969005</v>
      </c>
    </row>
    <row r="427" spans="1:4" x14ac:dyDescent="0.45">
      <c r="A427" s="323" t="s">
        <v>82</v>
      </c>
      <c r="B427" s="324">
        <v>122020</v>
      </c>
      <c r="C427" s="324">
        <v>439356</v>
      </c>
      <c r="D427" s="326"/>
    </row>
    <row r="428" spans="1:4" x14ac:dyDescent="0.45">
      <c r="A428" s="323" t="s">
        <v>78</v>
      </c>
      <c r="B428" s="324">
        <v>127237</v>
      </c>
      <c r="C428" s="324">
        <v>431982</v>
      </c>
      <c r="D428" s="326"/>
    </row>
    <row r="429" spans="1:4" x14ac:dyDescent="0.45">
      <c r="A429" s="323" t="s">
        <v>79</v>
      </c>
      <c r="B429" s="324">
        <v>117116</v>
      </c>
      <c r="C429" s="324">
        <v>423298</v>
      </c>
      <c r="D429" s="326"/>
    </row>
    <row r="430" spans="1:4" x14ac:dyDescent="0.45">
      <c r="A430" s="323" t="s">
        <v>80</v>
      </c>
      <c r="B430" s="324">
        <v>115327</v>
      </c>
      <c r="C430" s="324">
        <v>417687</v>
      </c>
      <c r="D430" s="326"/>
    </row>
    <row r="431" spans="1:4" x14ac:dyDescent="0.45">
      <c r="A431" s="323" t="s">
        <v>81</v>
      </c>
      <c r="B431" s="324">
        <v>120253</v>
      </c>
      <c r="C431" s="324">
        <v>414437</v>
      </c>
      <c r="D431" s="326"/>
    </row>
    <row r="432" spans="1:4" x14ac:dyDescent="0.45">
      <c r="A432" s="323" t="s">
        <v>0</v>
      </c>
      <c r="B432" s="324">
        <v>121840</v>
      </c>
      <c r="C432" s="324">
        <v>408745</v>
      </c>
      <c r="D432" s="326"/>
    </row>
    <row r="433" spans="1:4" x14ac:dyDescent="0.45">
      <c r="A433" s="323" t="s">
        <v>1</v>
      </c>
      <c r="B433" s="324">
        <v>116504</v>
      </c>
      <c r="C433" s="324">
        <v>402454</v>
      </c>
      <c r="D433" s="326"/>
    </row>
    <row r="434" spans="1:4" x14ac:dyDescent="0.45">
      <c r="A434" s="323" t="s">
        <v>2</v>
      </c>
      <c r="B434" s="324">
        <v>115794</v>
      </c>
      <c r="C434" s="324">
        <v>398833</v>
      </c>
      <c r="D434" s="326"/>
    </row>
    <row r="435" spans="1:4" x14ac:dyDescent="0.45">
      <c r="A435" s="323" t="s">
        <v>3</v>
      </c>
      <c r="B435" s="324">
        <v>116322</v>
      </c>
      <c r="C435" s="324">
        <v>400018</v>
      </c>
      <c r="D435" s="327"/>
    </row>
    <row r="436" spans="1:4" s="10" customFormat="1" x14ac:dyDescent="0.45">
      <c r="A436" s="22" t="s">
        <v>62</v>
      </c>
      <c r="B436" s="5">
        <v>248075</v>
      </c>
      <c r="C436" s="5">
        <v>704302</v>
      </c>
      <c r="D436" s="32">
        <v>0.35222816348668612</v>
      </c>
    </row>
    <row r="437" spans="1:4" x14ac:dyDescent="0.45">
      <c r="A437" s="323" t="s">
        <v>82</v>
      </c>
      <c r="B437" s="324">
        <v>25250</v>
      </c>
      <c r="C437" s="324">
        <v>81322</v>
      </c>
      <c r="D437" s="326"/>
    </row>
    <row r="438" spans="1:4" x14ac:dyDescent="0.45">
      <c r="A438" s="323" t="s">
        <v>78</v>
      </c>
      <c r="B438" s="324">
        <v>28527</v>
      </c>
      <c r="C438" s="324">
        <v>80415</v>
      </c>
      <c r="D438" s="326"/>
    </row>
    <row r="439" spans="1:4" x14ac:dyDescent="0.45">
      <c r="A439" s="323" t="s">
        <v>79</v>
      </c>
      <c r="B439" s="324">
        <v>27691</v>
      </c>
      <c r="C439" s="324">
        <v>79551</v>
      </c>
      <c r="D439" s="326"/>
    </row>
    <row r="440" spans="1:4" x14ac:dyDescent="0.45">
      <c r="A440" s="323" t="s">
        <v>80</v>
      </c>
      <c r="B440" s="324">
        <v>27377</v>
      </c>
      <c r="C440" s="324">
        <v>78925</v>
      </c>
      <c r="D440" s="326"/>
    </row>
    <row r="441" spans="1:4" x14ac:dyDescent="0.45">
      <c r="A441" s="323" t="s">
        <v>81</v>
      </c>
      <c r="B441" s="324">
        <v>28823</v>
      </c>
      <c r="C441" s="324">
        <v>78273</v>
      </c>
      <c r="D441" s="326"/>
    </row>
    <row r="442" spans="1:4" x14ac:dyDescent="0.45">
      <c r="A442" s="323" t="s">
        <v>0</v>
      </c>
      <c r="B442" s="324">
        <v>28187</v>
      </c>
      <c r="C442" s="324">
        <v>77487</v>
      </c>
      <c r="D442" s="326"/>
    </row>
    <row r="443" spans="1:4" x14ac:dyDescent="0.45">
      <c r="A443" s="323" t="s">
        <v>1</v>
      </c>
      <c r="B443" s="324">
        <v>27485</v>
      </c>
      <c r="C443" s="324">
        <v>76662</v>
      </c>
      <c r="D443" s="326"/>
    </row>
    <row r="444" spans="1:4" x14ac:dyDescent="0.45">
      <c r="A444" s="323" t="s">
        <v>2</v>
      </c>
      <c r="B444" s="324">
        <v>27132</v>
      </c>
      <c r="C444" s="324">
        <v>76055</v>
      </c>
      <c r="D444" s="326"/>
    </row>
    <row r="445" spans="1:4" x14ac:dyDescent="0.45">
      <c r="A445" s="323" t="s">
        <v>3</v>
      </c>
      <c r="B445" s="324">
        <v>27603</v>
      </c>
      <c r="C445" s="324">
        <v>75612</v>
      </c>
      <c r="D445" s="327"/>
    </row>
    <row r="446" spans="1:4" s="10" customFormat="1" x14ac:dyDescent="0.45">
      <c r="A446" s="22" t="s">
        <v>63</v>
      </c>
      <c r="B446" s="5">
        <v>200358</v>
      </c>
      <c r="C446" s="5">
        <v>585164</v>
      </c>
      <c r="D446" s="32">
        <v>0.3423963196642309</v>
      </c>
    </row>
    <row r="447" spans="1:4" x14ac:dyDescent="0.45">
      <c r="A447" s="323" t="s">
        <v>82</v>
      </c>
      <c r="B447" s="324">
        <v>22176</v>
      </c>
      <c r="C447" s="324">
        <v>65628</v>
      </c>
      <c r="D447" s="326"/>
    </row>
    <row r="448" spans="1:4" x14ac:dyDescent="0.45">
      <c r="A448" s="323" t="s">
        <v>78</v>
      </c>
      <c r="B448" s="324">
        <v>23957</v>
      </c>
      <c r="C448" s="324">
        <v>65246</v>
      </c>
      <c r="D448" s="326"/>
    </row>
    <row r="449" spans="1:4" x14ac:dyDescent="0.45">
      <c r="A449" s="323" t="s">
        <v>79</v>
      </c>
      <c r="B449" s="324">
        <v>22427</v>
      </c>
      <c r="C449" s="324">
        <v>65463</v>
      </c>
      <c r="D449" s="326"/>
    </row>
    <row r="450" spans="1:4" x14ac:dyDescent="0.45">
      <c r="A450" s="323" t="s">
        <v>80</v>
      </c>
      <c r="B450" s="324">
        <v>20674</v>
      </c>
      <c r="C450" s="324">
        <v>65584</v>
      </c>
      <c r="D450" s="326"/>
    </row>
    <row r="451" spans="1:4" x14ac:dyDescent="0.45">
      <c r="A451" s="323" t="s">
        <v>81</v>
      </c>
      <c r="B451" s="324">
        <v>21483</v>
      </c>
      <c r="C451" s="324">
        <v>65084</v>
      </c>
      <c r="D451" s="326"/>
    </row>
    <row r="452" spans="1:4" x14ac:dyDescent="0.45">
      <c r="A452" s="323" t="s">
        <v>0</v>
      </c>
      <c r="B452" s="324">
        <v>22309</v>
      </c>
      <c r="C452" s="324">
        <v>64891</v>
      </c>
      <c r="D452" s="326"/>
    </row>
    <row r="453" spans="1:4" x14ac:dyDescent="0.45">
      <c r="A453" s="323" t="s">
        <v>1</v>
      </c>
      <c r="B453" s="324">
        <v>22286</v>
      </c>
      <c r="C453" s="324">
        <v>64554</v>
      </c>
      <c r="D453" s="326"/>
    </row>
    <row r="454" spans="1:4" x14ac:dyDescent="0.45">
      <c r="A454" s="323" t="s">
        <v>2</v>
      </c>
      <c r="B454" s="324">
        <v>22883</v>
      </c>
      <c r="C454" s="324">
        <v>64300</v>
      </c>
      <c r="D454" s="326"/>
    </row>
    <row r="455" spans="1:4" x14ac:dyDescent="0.45">
      <c r="A455" s="323" t="s">
        <v>3</v>
      </c>
      <c r="B455" s="324">
        <v>22163</v>
      </c>
      <c r="C455" s="324">
        <v>64414</v>
      </c>
      <c r="D455" s="327"/>
    </row>
    <row r="456" spans="1:4" s="10" customFormat="1" x14ac:dyDescent="0.45">
      <c r="A456" s="22" t="s">
        <v>64</v>
      </c>
      <c r="B456" s="5">
        <v>1649</v>
      </c>
      <c r="C456" s="5">
        <v>7425</v>
      </c>
      <c r="D456" s="32">
        <v>0.22208754208754208</v>
      </c>
    </row>
    <row r="457" spans="1:4" x14ac:dyDescent="0.45">
      <c r="A457" s="323" t="s">
        <v>82</v>
      </c>
      <c r="B457" s="324">
        <v>197</v>
      </c>
      <c r="C457" s="324">
        <v>887</v>
      </c>
      <c r="D457" s="326"/>
    </row>
    <row r="458" spans="1:4" x14ac:dyDescent="0.45">
      <c r="A458" s="323" t="s">
        <v>78</v>
      </c>
      <c r="B458" s="324">
        <v>196</v>
      </c>
      <c r="C458" s="324">
        <v>852</v>
      </c>
      <c r="D458" s="326"/>
    </row>
    <row r="459" spans="1:4" x14ac:dyDescent="0.45">
      <c r="A459" s="323" t="s">
        <v>79</v>
      </c>
      <c r="B459" s="324">
        <v>184</v>
      </c>
      <c r="C459" s="324">
        <v>827</v>
      </c>
      <c r="D459" s="326"/>
    </row>
    <row r="460" spans="1:4" x14ac:dyDescent="0.45">
      <c r="A460" s="323" t="s">
        <v>80</v>
      </c>
      <c r="B460" s="324">
        <v>164</v>
      </c>
      <c r="C460" s="324">
        <v>817</v>
      </c>
      <c r="D460" s="326"/>
    </row>
    <row r="461" spans="1:4" x14ac:dyDescent="0.45">
      <c r="A461" s="323" t="s">
        <v>81</v>
      </c>
      <c r="B461" s="324">
        <v>186</v>
      </c>
      <c r="C461" s="324">
        <v>832</v>
      </c>
      <c r="D461" s="326"/>
    </row>
    <row r="462" spans="1:4" x14ac:dyDescent="0.45">
      <c r="A462" s="323" t="s">
        <v>0</v>
      </c>
      <c r="B462" s="324">
        <v>190</v>
      </c>
      <c r="C462" s="324">
        <v>820</v>
      </c>
      <c r="D462" s="326"/>
    </row>
    <row r="463" spans="1:4" x14ac:dyDescent="0.45">
      <c r="A463" s="323" t="s">
        <v>1</v>
      </c>
      <c r="B463" s="324">
        <v>185</v>
      </c>
      <c r="C463" s="324">
        <v>797</v>
      </c>
      <c r="D463" s="326"/>
    </row>
    <row r="464" spans="1:4" x14ac:dyDescent="0.45">
      <c r="A464" s="323" t="s">
        <v>2</v>
      </c>
      <c r="B464" s="324">
        <v>156</v>
      </c>
      <c r="C464" s="324">
        <v>795</v>
      </c>
      <c r="D464" s="326"/>
    </row>
    <row r="465" spans="1:4" x14ac:dyDescent="0.45">
      <c r="A465" s="323" t="s">
        <v>3</v>
      </c>
      <c r="B465" s="324">
        <v>191</v>
      </c>
      <c r="C465" s="324">
        <v>798</v>
      </c>
      <c r="D465" s="327"/>
    </row>
    <row r="466" spans="1:4" s="10" customFormat="1" x14ac:dyDescent="0.45">
      <c r="A466" s="22" t="s">
        <v>65</v>
      </c>
      <c r="B466" s="5">
        <v>60109</v>
      </c>
      <c r="C466" s="5">
        <v>172260</v>
      </c>
      <c r="D466" s="32">
        <v>0.34894345756414724</v>
      </c>
    </row>
    <row r="467" spans="1:4" x14ac:dyDescent="0.45">
      <c r="A467" s="323" t="s">
        <v>82</v>
      </c>
      <c r="B467" s="324">
        <v>6111</v>
      </c>
      <c r="C467" s="324">
        <v>19366</v>
      </c>
      <c r="D467" s="326"/>
    </row>
    <row r="468" spans="1:4" x14ac:dyDescent="0.45">
      <c r="A468" s="323" t="s">
        <v>78</v>
      </c>
      <c r="B468" s="324">
        <v>6992</v>
      </c>
      <c r="C468" s="324">
        <v>19481</v>
      </c>
      <c r="D468" s="326"/>
    </row>
    <row r="469" spans="1:4" x14ac:dyDescent="0.45">
      <c r="A469" s="323" t="s">
        <v>79</v>
      </c>
      <c r="B469" s="324">
        <v>6863</v>
      </c>
      <c r="C469" s="324">
        <v>19555</v>
      </c>
      <c r="D469" s="326"/>
    </row>
    <row r="470" spans="1:4" x14ac:dyDescent="0.45">
      <c r="A470" s="323" t="s">
        <v>80</v>
      </c>
      <c r="B470" s="324">
        <v>6655</v>
      </c>
      <c r="C470" s="324">
        <v>19338</v>
      </c>
      <c r="D470" s="326"/>
    </row>
    <row r="471" spans="1:4" x14ac:dyDescent="0.45">
      <c r="A471" s="323" t="s">
        <v>81</v>
      </c>
      <c r="B471" s="324">
        <v>6684</v>
      </c>
      <c r="C471" s="324">
        <v>19262</v>
      </c>
      <c r="D471" s="326"/>
    </row>
    <row r="472" spans="1:4" x14ac:dyDescent="0.45">
      <c r="A472" s="323" t="s">
        <v>0</v>
      </c>
      <c r="B472" s="324">
        <v>6775</v>
      </c>
      <c r="C472" s="324">
        <v>19085</v>
      </c>
      <c r="D472" s="326"/>
    </row>
    <row r="473" spans="1:4" x14ac:dyDescent="0.45">
      <c r="A473" s="323" t="s">
        <v>1</v>
      </c>
      <c r="B473" s="324">
        <v>6752</v>
      </c>
      <c r="C473" s="324">
        <v>18830</v>
      </c>
      <c r="D473" s="326"/>
    </row>
    <row r="474" spans="1:4" x14ac:dyDescent="0.45">
      <c r="A474" s="323" t="s">
        <v>2</v>
      </c>
      <c r="B474" s="324">
        <v>6729</v>
      </c>
      <c r="C474" s="324">
        <v>18696</v>
      </c>
      <c r="D474" s="326"/>
    </row>
    <row r="475" spans="1:4" x14ac:dyDescent="0.45">
      <c r="A475" s="323" t="s">
        <v>3</v>
      </c>
      <c r="B475" s="324">
        <v>6548</v>
      </c>
      <c r="C475" s="324">
        <v>18647</v>
      </c>
      <c r="D475" s="327"/>
    </row>
    <row r="476" spans="1:4" s="10" customFormat="1" x14ac:dyDescent="0.45">
      <c r="A476" s="22" t="s">
        <v>66</v>
      </c>
      <c r="B476" s="5">
        <v>257999</v>
      </c>
      <c r="C476" s="5">
        <v>1098260</v>
      </c>
      <c r="D476" s="32">
        <v>0.23491614007612041</v>
      </c>
    </row>
    <row r="477" spans="1:4" x14ac:dyDescent="0.45">
      <c r="A477" s="323" t="s">
        <v>82</v>
      </c>
      <c r="B477" s="324">
        <v>28066</v>
      </c>
      <c r="C477" s="324">
        <v>125589</v>
      </c>
      <c r="D477" s="326"/>
    </row>
    <row r="478" spans="1:4" x14ac:dyDescent="0.45">
      <c r="A478" s="323" t="s">
        <v>78</v>
      </c>
      <c r="B478" s="324">
        <v>29396</v>
      </c>
      <c r="C478" s="324">
        <v>124222</v>
      </c>
      <c r="D478" s="326"/>
    </row>
    <row r="479" spans="1:4" x14ac:dyDescent="0.45">
      <c r="A479" s="323" t="s">
        <v>79</v>
      </c>
      <c r="B479" s="324">
        <v>28224</v>
      </c>
      <c r="C479" s="324">
        <v>122991</v>
      </c>
      <c r="D479" s="326"/>
    </row>
    <row r="480" spans="1:4" x14ac:dyDescent="0.45">
      <c r="A480" s="323" t="s">
        <v>80</v>
      </c>
      <c r="B480" s="324">
        <v>27760</v>
      </c>
      <c r="C480" s="324">
        <v>122500</v>
      </c>
      <c r="D480" s="326"/>
    </row>
    <row r="481" spans="1:4" x14ac:dyDescent="0.45">
      <c r="A481" s="323" t="s">
        <v>81</v>
      </c>
      <c r="B481" s="324">
        <v>27175</v>
      </c>
      <c r="C481" s="324">
        <v>122001</v>
      </c>
      <c r="D481" s="326"/>
    </row>
    <row r="482" spans="1:4" x14ac:dyDescent="0.45">
      <c r="A482" s="323" t="s">
        <v>0</v>
      </c>
      <c r="B482" s="324">
        <v>27419</v>
      </c>
      <c r="C482" s="324">
        <v>121291</v>
      </c>
      <c r="D482" s="326"/>
    </row>
    <row r="483" spans="1:4" x14ac:dyDescent="0.45">
      <c r="A483" s="323" t="s">
        <v>1</v>
      </c>
      <c r="B483" s="324">
        <v>27336</v>
      </c>
      <c r="C483" s="324">
        <v>120928</v>
      </c>
      <c r="D483" s="326"/>
    </row>
    <row r="484" spans="1:4" x14ac:dyDescent="0.45">
      <c r="A484" s="323" t="s">
        <v>2</v>
      </c>
      <c r="B484" s="324">
        <v>28162</v>
      </c>
      <c r="C484" s="324">
        <v>119821</v>
      </c>
      <c r="D484" s="326"/>
    </row>
    <row r="485" spans="1:4" x14ac:dyDescent="0.45">
      <c r="A485" s="323" t="s">
        <v>3</v>
      </c>
      <c r="B485" s="324">
        <v>34461</v>
      </c>
      <c r="C485" s="324">
        <v>118917</v>
      </c>
      <c r="D485" s="327"/>
    </row>
    <row r="486" spans="1:4" s="10" customFormat="1" x14ac:dyDescent="0.45">
      <c r="A486" s="22" t="s">
        <v>67</v>
      </c>
      <c r="B486" s="5">
        <v>312969</v>
      </c>
      <c r="C486" s="5">
        <v>1123367</v>
      </c>
      <c r="D486" s="32">
        <v>0.27859906869260004</v>
      </c>
    </row>
    <row r="487" spans="1:4" x14ac:dyDescent="0.45">
      <c r="A487" s="323" t="s">
        <v>82</v>
      </c>
      <c r="B487" s="324">
        <v>34206</v>
      </c>
      <c r="C487" s="324">
        <v>131771</v>
      </c>
      <c r="D487" s="326"/>
    </row>
    <row r="488" spans="1:4" x14ac:dyDescent="0.45">
      <c r="A488" s="323" t="s">
        <v>78</v>
      </c>
      <c r="B488" s="324">
        <v>36154</v>
      </c>
      <c r="C488" s="324">
        <v>129334</v>
      </c>
      <c r="D488" s="326"/>
    </row>
    <row r="489" spans="1:4" x14ac:dyDescent="0.45">
      <c r="A489" s="323" t="s">
        <v>79</v>
      </c>
      <c r="B489" s="324">
        <v>33384</v>
      </c>
      <c r="C489" s="324">
        <v>126750</v>
      </c>
      <c r="D489" s="326"/>
    </row>
    <row r="490" spans="1:4" x14ac:dyDescent="0.45">
      <c r="A490" s="323" t="s">
        <v>80</v>
      </c>
      <c r="B490" s="324">
        <v>33603</v>
      </c>
      <c r="C490" s="324">
        <v>124835</v>
      </c>
      <c r="D490" s="326"/>
    </row>
    <row r="491" spans="1:4" x14ac:dyDescent="0.45">
      <c r="A491" s="323" t="s">
        <v>81</v>
      </c>
      <c r="B491" s="324">
        <v>32867</v>
      </c>
      <c r="C491" s="324">
        <v>124050</v>
      </c>
      <c r="D491" s="326"/>
    </row>
    <row r="492" spans="1:4" x14ac:dyDescent="0.45">
      <c r="A492" s="323" t="s">
        <v>0</v>
      </c>
      <c r="B492" s="324">
        <v>33524</v>
      </c>
      <c r="C492" s="324">
        <v>123340</v>
      </c>
      <c r="D492" s="326"/>
    </row>
    <row r="493" spans="1:4" x14ac:dyDescent="0.45">
      <c r="A493" s="323" t="s">
        <v>1</v>
      </c>
      <c r="B493" s="324">
        <v>35006</v>
      </c>
      <c r="C493" s="324">
        <v>122057</v>
      </c>
      <c r="D493" s="326"/>
    </row>
    <row r="494" spans="1:4" x14ac:dyDescent="0.45">
      <c r="A494" s="323" t="s">
        <v>2</v>
      </c>
      <c r="B494" s="324">
        <v>35280</v>
      </c>
      <c r="C494" s="324">
        <v>121199</v>
      </c>
      <c r="D494" s="326"/>
    </row>
    <row r="495" spans="1:4" x14ac:dyDescent="0.45">
      <c r="A495" s="323" t="s">
        <v>3</v>
      </c>
      <c r="B495" s="324">
        <v>38945</v>
      </c>
      <c r="C495" s="324">
        <v>120031</v>
      </c>
      <c r="D495" s="327"/>
    </row>
    <row r="496" spans="1:4" s="10" customFormat="1" x14ac:dyDescent="0.45">
      <c r="A496" s="22" t="s">
        <v>68</v>
      </c>
      <c r="B496" s="5">
        <v>650997</v>
      </c>
      <c r="C496" s="5">
        <v>2225083</v>
      </c>
      <c r="D496" s="32">
        <v>0.29257200742623984</v>
      </c>
    </row>
    <row r="497" spans="1:4" x14ac:dyDescent="0.45">
      <c r="A497" s="323" t="s">
        <v>82</v>
      </c>
      <c r="B497" s="324">
        <v>72755</v>
      </c>
      <c r="C497" s="324">
        <v>256682</v>
      </c>
      <c r="D497" s="326"/>
    </row>
    <row r="498" spans="1:4" x14ac:dyDescent="0.45">
      <c r="A498" s="323" t="s">
        <v>78</v>
      </c>
      <c r="B498" s="324">
        <v>76367</v>
      </c>
      <c r="C498" s="324">
        <v>255345</v>
      </c>
      <c r="D498" s="326"/>
    </row>
    <row r="499" spans="1:4" x14ac:dyDescent="0.45">
      <c r="A499" s="323" t="s">
        <v>79</v>
      </c>
      <c r="B499" s="324">
        <v>71270</v>
      </c>
      <c r="C499" s="324">
        <v>251287</v>
      </c>
      <c r="D499" s="326"/>
    </row>
    <row r="500" spans="1:4" x14ac:dyDescent="0.45">
      <c r="A500" s="323" t="s">
        <v>80</v>
      </c>
      <c r="B500" s="324">
        <v>70367</v>
      </c>
      <c r="C500" s="324">
        <v>247516</v>
      </c>
      <c r="D500" s="326"/>
    </row>
    <row r="501" spans="1:4" x14ac:dyDescent="0.45">
      <c r="A501" s="323" t="s">
        <v>81</v>
      </c>
      <c r="B501" s="324">
        <v>73157</v>
      </c>
      <c r="C501" s="324">
        <v>246111</v>
      </c>
      <c r="D501" s="326"/>
    </row>
    <row r="502" spans="1:4" x14ac:dyDescent="0.45">
      <c r="A502" s="323" t="s">
        <v>0</v>
      </c>
      <c r="B502" s="324">
        <v>73078</v>
      </c>
      <c r="C502" s="324">
        <v>244870</v>
      </c>
      <c r="D502" s="326"/>
    </row>
    <row r="503" spans="1:4" x14ac:dyDescent="0.45">
      <c r="A503" s="323" t="s">
        <v>1</v>
      </c>
      <c r="B503" s="324">
        <v>70991</v>
      </c>
      <c r="C503" s="324">
        <v>242133</v>
      </c>
      <c r="D503" s="326"/>
    </row>
    <row r="504" spans="1:4" x14ac:dyDescent="0.45">
      <c r="A504" s="323" t="s">
        <v>2</v>
      </c>
      <c r="B504" s="324">
        <v>72191</v>
      </c>
      <c r="C504" s="324">
        <v>241484</v>
      </c>
      <c r="D504" s="326"/>
    </row>
    <row r="505" spans="1:4" x14ac:dyDescent="0.45">
      <c r="A505" s="323" t="s">
        <v>3</v>
      </c>
      <c r="B505" s="324">
        <v>70821</v>
      </c>
      <c r="C505" s="324">
        <v>239655</v>
      </c>
      <c r="D505" s="327"/>
    </row>
    <row r="506" spans="1:4" s="10" customFormat="1" x14ac:dyDescent="0.45">
      <c r="A506" s="22" t="s">
        <v>69</v>
      </c>
      <c r="B506" s="5">
        <v>139078</v>
      </c>
      <c r="C506" s="5">
        <v>380566</v>
      </c>
      <c r="D506" s="32">
        <v>0.36545040807639145</v>
      </c>
    </row>
    <row r="507" spans="1:4" x14ac:dyDescent="0.45">
      <c r="A507" s="323" t="s">
        <v>82</v>
      </c>
      <c r="B507" s="324">
        <v>15130</v>
      </c>
      <c r="C507" s="324">
        <v>42830</v>
      </c>
      <c r="D507" s="326"/>
    </row>
    <row r="508" spans="1:4" x14ac:dyDescent="0.45">
      <c r="A508" s="323" t="s">
        <v>78</v>
      </c>
      <c r="B508" s="324">
        <v>15469</v>
      </c>
      <c r="C508" s="324">
        <v>42985</v>
      </c>
      <c r="D508" s="326"/>
    </row>
    <row r="509" spans="1:4" x14ac:dyDescent="0.45">
      <c r="A509" s="323" t="s">
        <v>79</v>
      </c>
      <c r="B509" s="324">
        <v>14831</v>
      </c>
      <c r="C509" s="324">
        <v>42682</v>
      </c>
      <c r="D509" s="326"/>
    </row>
    <row r="510" spans="1:4" x14ac:dyDescent="0.45">
      <c r="A510" s="323" t="s">
        <v>80</v>
      </c>
      <c r="B510" s="324">
        <v>14531</v>
      </c>
      <c r="C510" s="324">
        <v>42492</v>
      </c>
      <c r="D510" s="326"/>
    </row>
    <row r="511" spans="1:4" x14ac:dyDescent="0.45">
      <c r="A511" s="323" t="s">
        <v>81</v>
      </c>
      <c r="B511" s="324">
        <v>15663</v>
      </c>
      <c r="C511" s="324">
        <v>42024</v>
      </c>
      <c r="D511" s="326"/>
    </row>
    <row r="512" spans="1:4" x14ac:dyDescent="0.45">
      <c r="A512" s="323" t="s">
        <v>0</v>
      </c>
      <c r="B512" s="324">
        <v>16729</v>
      </c>
      <c r="C512" s="324">
        <v>42386</v>
      </c>
      <c r="D512" s="326"/>
    </row>
    <row r="513" spans="1:4" x14ac:dyDescent="0.45">
      <c r="A513" s="323" t="s">
        <v>1</v>
      </c>
      <c r="B513" s="324">
        <v>15648</v>
      </c>
      <c r="C513" s="324">
        <v>41965</v>
      </c>
      <c r="D513" s="326"/>
    </row>
    <row r="514" spans="1:4" x14ac:dyDescent="0.45">
      <c r="A514" s="323" t="s">
        <v>2</v>
      </c>
      <c r="B514" s="324">
        <v>15432</v>
      </c>
      <c r="C514" s="324">
        <v>41824</v>
      </c>
      <c r="D514" s="326"/>
    </row>
    <row r="515" spans="1:4" x14ac:dyDescent="0.45">
      <c r="A515" s="323" t="s">
        <v>3</v>
      </c>
      <c r="B515" s="324">
        <v>15645</v>
      </c>
      <c r="C515" s="324">
        <v>41378</v>
      </c>
      <c r="D515" s="327"/>
    </row>
    <row r="516" spans="1:4" s="10" customFormat="1" x14ac:dyDescent="0.45">
      <c r="A516" s="22" t="s">
        <v>70</v>
      </c>
      <c r="B516" s="5">
        <v>80809</v>
      </c>
      <c r="C516" s="5">
        <v>249338</v>
      </c>
      <c r="D516" s="32">
        <v>0.3240942014454275</v>
      </c>
    </row>
    <row r="517" spans="1:4" x14ac:dyDescent="0.45">
      <c r="A517" s="323" t="s">
        <v>82</v>
      </c>
      <c r="B517" s="324">
        <v>10056</v>
      </c>
      <c r="C517" s="324">
        <v>28109</v>
      </c>
      <c r="D517" s="326"/>
    </row>
    <row r="518" spans="1:4" x14ac:dyDescent="0.45">
      <c r="A518" s="323" t="s">
        <v>78</v>
      </c>
      <c r="B518" s="324">
        <v>9964</v>
      </c>
      <c r="C518" s="324">
        <v>28282</v>
      </c>
      <c r="D518" s="326"/>
    </row>
    <row r="519" spans="1:4" x14ac:dyDescent="0.45">
      <c r="A519" s="323" t="s">
        <v>79</v>
      </c>
      <c r="B519" s="324">
        <v>8723</v>
      </c>
      <c r="C519" s="324">
        <v>27839</v>
      </c>
      <c r="D519" s="326"/>
    </row>
    <row r="520" spans="1:4" x14ac:dyDescent="0.45">
      <c r="A520" s="323" t="s">
        <v>80</v>
      </c>
      <c r="B520" s="324">
        <v>5878</v>
      </c>
      <c r="C520" s="324">
        <v>27913</v>
      </c>
      <c r="D520" s="326"/>
    </row>
    <row r="521" spans="1:4" x14ac:dyDescent="0.45">
      <c r="A521" s="323" t="s">
        <v>81</v>
      </c>
      <c r="B521" s="324">
        <v>7870</v>
      </c>
      <c r="C521" s="324">
        <v>27542</v>
      </c>
      <c r="D521" s="326"/>
    </row>
    <row r="522" spans="1:4" x14ac:dyDescent="0.45">
      <c r="A522" s="323" t="s">
        <v>0</v>
      </c>
      <c r="B522" s="324">
        <v>9856</v>
      </c>
      <c r="C522" s="324">
        <v>27607</v>
      </c>
      <c r="D522" s="326"/>
    </row>
    <row r="523" spans="1:4" x14ac:dyDescent="0.45">
      <c r="A523" s="323" t="s">
        <v>1</v>
      </c>
      <c r="B523" s="324">
        <v>9375</v>
      </c>
      <c r="C523" s="324">
        <v>27311</v>
      </c>
      <c r="D523" s="326"/>
    </row>
    <row r="524" spans="1:4" x14ac:dyDescent="0.45">
      <c r="A524" s="323" t="s">
        <v>2</v>
      </c>
      <c r="B524" s="324">
        <v>9439</v>
      </c>
      <c r="C524" s="324">
        <v>27242</v>
      </c>
      <c r="D524" s="326"/>
    </row>
    <row r="525" spans="1:4" x14ac:dyDescent="0.45">
      <c r="A525" s="323" t="s">
        <v>3</v>
      </c>
      <c r="B525" s="324">
        <v>9648</v>
      </c>
      <c r="C525" s="324">
        <v>27493</v>
      </c>
      <c r="D525" s="327"/>
    </row>
    <row r="526" spans="1:4" s="10" customFormat="1" x14ac:dyDescent="0.45">
      <c r="A526" s="22" t="s">
        <v>71</v>
      </c>
      <c r="B526" s="5">
        <v>15743</v>
      </c>
      <c r="C526" s="5">
        <v>44167</v>
      </c>
      <c r="D526" s="32">
        <v>0.35644259288609142</v>
      </c>
    </row>
    <row r="527" spans="1:4" x14ac:dyDescent="0.45">
      <c r="A527" s="323" t="s">
        <v>82</v>
      </c>
      <c r="B527" s="324">
        <v>1214</v>
      </c>
      <c r="C527" s="324">
        <v>5064</v>
      </c>
      <c r="D527" s="326"/>
    </row>
    <row r="528" spans="1:4" x14ac:dyDescent="0.45">
      <c r="A528" s="323" t="s">
        <v>78</v>
      </c>
      <c r="B528" s="324">
        <v>1917</v>
      </c>
      <c r="C528" s="324">
        <v>5065</v>
      </c>
      <c r="D528" s="326"/>
    </row>
    <row r="529" spans="1:4" x14ac:dyDescent="0.45">
      <c r="A529" s="323" t="s">
        <v>79</v>
      </c>
      <c r="B529" s="324">
        <v>1754</v>
      </c>
      <c r="C529" s="324">
        <v>4985</v>
      </c>
      <c r="D529" s="326"/>
    </row>
    <row r="530" spans="1:4" x14ac:dyDescent="0.45">
      <c r="A530" s="323" t="s">
        <v>80</v>
      </c>
      <c r="B530" s="324">
        <v>1811</v>
      </c>
      <c r="C530" s="324">
        <v>4956</v>
      </c>
      <c r="D530" s="326"/>
    </row>
    <row r="531" spans="1:4" x14ac:dyDescent="0.45">
      <c r="A531" s="323" t="s">
        <v>81</v>
      </c>
      <c r="B531" s="324">
        <v>1837</v>
      </c>
      <c r="C531" s="324">
        <v>4911</v>
      </c>
      <c r="D531" s="326"/>
    </row>
    <row r="532" spans="1:4" x14ac:dyDescent="0.45">
      <c r="A532" s="323" t="s">
        <v>0</v>
      </c>
      <c r="B532" s="324">
        <v>1847</v>
      </c>
      <c r="C532" s="324">
        <v>4850</v>
      </c>
      <c r="D532" s="326"/>
    </row>
    <row r="533" spans="1:4" x14ac:dyDescent="0.45">
      <c r="A533" s="323" t="s">
        <v>1</v>
      </c>
      <c r="B533" s="324">
        <v>1822</v>
      </c>
      <c r="C533" s="324">
        <v>4828</v>
      </c>
      <c r="D533" s="326"/>
    </row>
    <row r="534" spans="1:4" x14ac:dyDescent="0.45">
      <c r="A534" s="323" t="s">
        <v>2</v>
      </c>
      <c r="B534" s="324">
        <v>1743</v>
      </c>
      <c r="C534" s="324">
        <v>4759</v>
      </c>
      <c r="D534" s="326"/>
    </row>
    <row r="535" spans="1:4" x14ac:dyDescent="0.45">
      <c r="A535" s="323" t="s">
        <v>3</v>
      </c>
      <c r="B535" s="324">
        <v>1798</v>
      </c>
      <c r="C535" s="324">
        <v>4749</v>
      </c>
      <c r="D535" s="327"/>
    </row>
    <row r="536" spans="1:4" s="10" customFormat="1" x14ac:dyDescent="0.45">
      <c r="A536" s="22" t="s">
        <v>72</v>
      </c>
      <c r="B536" s="5">
        <v>890790</v>
      </c>
      <c r="C536" s="5">
        <v>2342130</v>
      </c>
      <c r="D536" s="32">
        <v>0.38033328636753722</v>
      </c>
    </row>
    <row r="537" spans="1:4" x14ac:dyDescent="0.45">
      <c r="A537" s="323" t="s">
        <v>82</v>
      </c>
      <c r="B537" s="324">
        <v>100897</v>
      </c>
      <c r="C537" s="324">
        <v>265189</v>
      </c>
      <c r="D537" s="326"/>
    </row>
    <row r="538" spans="1:4" x14ac:dyDescent="0.45">
      <c r="A538" s="323" t="s">
        <v>78</v>
      </c>
      <c r="B538" s="324">
        <v>104851</v>
      </c>
      <c r="C538" s="324">
        <v>263292</v>
      </c>
      <c r="D538" s="326"/>
    </row>
    <row r="539" spans="1:4" x14ac:dyDescent="0.45">
      <c r="A539" s="323" t="s">
        <v>79</v>
      </c>
      <c r="B539" s="324">
        <v>94513</v>
      </c>
      <c r="C539" s="324">
        <v>261316</v>
      </c>
      <c r="D539" s="326"/>
    </row>
    <row r="540" spans="1:4" x14ac:dyDescent="0.45">
      <c r="A540" s="323" t="s">
        <v>80</v>
      </c>
      <c r="B540" s="324">
        <v>95853</v>
      </c>
      <c r="C540" s="324">
        <v>260853</v>
      </c>
      <c r="D540" s="326"/>
    </row>
    <row r="541" spans="1:4" x14ac:dyDescent="0.45">
      <c r="A541" s="323" t="s">
        <v>81</v>
      </c>
      <c r="B541" s="324">
        <v>96899</v>
      </c>
      <c r="C541" s="324">
        <v>259990</v>
      </c>
      <c r="D541" s="326"/>
    </row>
    <row r="542" spans="1:4" x14ac:dyDescent="0.45">
      <c r="A542" s="323" t="s">
        <v>0</v>
      </c>
      <c r="B542" s="324">
        <v>103400</v>
      </c>
      <c r="C542" s="324">
        <v>258997</v>
      </c>
      <c r="D542" s="326"/>
    </row>
    <row r="543" spans="1:4" x14ac:dyDescent="0.45">
      <c r="A543" s="323" t="s">
        <v>1</v>
      </c>
      <c r="B543" s="324">
        <v>97281</v>
      </c>
      <c r="C543" s="324">
        <v>257670</v>
      </c>
      <c r="D543" s="326"/>
    </row>
    <row r="544" spans="1:4" x14ac:dyDescent="0.45">
      <c r="A544" s="323" t="s">
        <v>2</v>
      </c>
      <c r="B544" s="324">
        <v>98542</v>
      </c>
      <c r="C544" s="324">
        <v>257864</v>
      </c>
      <c r="D544" s="326"/>
    </row>
    <row r="545" spans="1:4" x14ac:dyDescent="0.45">
      <c r="A545" s="323" t="s">
        <v>3</v>
      </c>
      <c r="B545" s="324">
        <v>98554</v>
      </c>
      <c r="C545" s="324">
        <v>256959</v>
      </c>
      <c r="D545" s="327"/>
    </row>
    <row r="546" spans="1:4" s="10" customFormat="1" x14ac:dyDescent="0.45">
      <c r="A546" s="22" t="s">
        <v>73</v>
      </c>
      <c r="B546" s="5">
        <v>35785</v>
      </c>
      <c r="C546" s="5">
        <v>125799</v>
      </c>
      <c r="D546" s="32">
        <v>0.28446172068140446</v>
      </c>
    </row>
    <row r="547" spans="1:4" x14ac:dyDescent="0.45">
      <c r="A547" s="323" t="s">
        <v>82</v>
      </c>
      <c r="B547" s="324">
        <v>4105</v>
      </c>
      <c r="C547" s="324">
        <v>14480</v>
      </c>
      <c r="D547" s="326"/>
    </row>
    <row r="548" spans="1:4" x14ac:dyDescent="0.45">
      <c r="A548" s="323" t="s">
        <v>78</v>
      </c>
      <c r="B548" s="324">
        <v>3708</v>
      </c>
      <c r="C548" s="324">
        <v>14338</v>
      </c>
      <c r="D548" s="326"/>
    </row>
    <row r="549" spans="1:4" x14ac:dyDescent="0.45">
      <c r="A549" s="323" t="s">
        <v>79</v>
      </c>
      <c r="B549" s="324">
        <v>4067</v>
      </c>
      <c r="C549" s="324">
        <v>14172</v>
      </c>
      <c r="D549" s="326"/>
    </row>
    <row r="550" spans="1:4" x14ac:dyDescent="0.45">
      <c r="A550" s="323" t="s">
        <v>80</v>
      </c>
      <c r="B550" s="324">
        <v>3966</v>
      </c>
      <c r="C550" s="324">
        <v>14066</v>
      </c>
      <c r="D550" s="326"/>
    </row>
    <row r="551" spans="1:4" x14ac:dyDescent="0.45">
      <c r="A551" s="323" t="s">
        <v>81</v>
      </c>
      <c r="B551" s="324">
        <v>3949</v>
      </c>
      <c r="C551" s="324">
        <v>14046</v>
      </c>
      <c r="D551" s="326"/>
    </row>
    <row r="552" spans="1:4" x14ac:dyDescent="0.45">
      <c r="A552" s="323" t="s">
        <v>0</v>
      </c>
      <c r="B552" s="324">
        <v>3994</v>
      </c>
      <c r="C552" s="324">
        <v>13935</v>
      </c>
      <c r="D552" s="326"/>
    </row>
    <row r="553" spans="1:4" x14ac:dyDescent="0.45">
      <c r="A553" s="323" t="s">
        <v>1</v>
      </c>
      <c r="B553" s="324">
        <v>4108</v>
      </c>
      <c r="C553" s="324">
        <v>13675</v>
      </c>
      <c r="D553" s="326"/>
    </row>
    <row r="554" spans="1:4" x14ac:dyDescent="0.45">
      <c r="A554" s="323" t="s">
        <v>2</v>
      </c>
      <c r="B554" s="324">
        <v>3976</v>
      </c>
      <c r="C554" s="324">
        <v>13633</v>
      </c>
      <c r="D554" s="326"/>
    </row>
    <row r="555" spans="1:4" x14ac:dyDescent="0.45">
      <c r="A555" s="323" t="s">
        <v>3</v>
      </c>
      <c r="B555" s="324">
        <v>3912</v>
      </c>
      <c r="C555" s="324">
        <v>13454</v>
      </c>
      <c r="D555" s="327"/>
    </row>
    <row r="556" spans="1:4" s="10" customFormat="1" x14ac:dyDescent="0.45">
      <c r="A556" s="22" t="s">
        <v>74</v>
      </c>
      <c r="B556" s="5">
        <v>681968</v>
      </c>
      <c r="C556" s="5">
        <v>2115541</v>
      </c>
      <c r="D556" s="32">
        <v>0.32236104145464445</v>
      </c>
    </row>
    <row r="557" spans="1:4" x14ac:dyDescent="0.45">
      <c r="A557" s="323" t="s">
        <v>82</v>
      </c>
      <c r="B557" s="324">
        <v>71342</v>
      </c>
      <c r="C557" s="324">
        <v>243614</v>
      </c>
      <c r="D557" s="326"/>
    </row>
    <row r="558" spans="1:4" x14ac:dyDescent="0.45">
      <c r="A558" s="323" t="s">
        <v>78</v>
      </c>
      <c r="B558" s="324">
        <v>79126</v>
      </c>
      <c r="C558" s="324">
        <v>240982</v>
      </c>
      <c r="D558" s="326"/>
    </row>
    <row r="559" spans="1:4" x14ac:dyDescent="0.45">
      <c r="A559" s="323" t="s">
        <v>79</v>
      </c>
      <c r="B559" s="324">
        <v>75157</v>
      </c>
      <c r="C559" s="324">
        <v>237374</v>
      </c>
      <c r="D559" s="326"/>
    </row>
    <row r="560" spans="1:4" x14ac:dyDescent="0.45">
      <c r="A560" s="323" t="s">
        <v>80</v>
      </c>
      <c r="B560" s="324">
        <v>73627</v>
      </c>
      <c r="C560" s="324">
        <v>234824</v>
      </c>
      <c r="D560" s="326"/>
    </row>
    <row r="561" spans="1:4" x14ac:dyDescent="0.45">
      <c r="A561" s="323" t="s">
        <v>81</v>
      </c>
      <c r="B561" s="324">
        <v>73450</v>
      </c>
      <c r="C561" s="324">
        <v>234564</v>
      </c>
      <c r="D561" s="326"/>
    </row>
    <row r="562" spans="1:4" x14ac:dyDescent="0.45">
      <c r="A562" s="323" t="s">
        <v>0</v>
      </c>
      <c r="B562" s="324">
        <v>80091</v>
      </c>
      <c r="C562" s="324">
        <v>233430</v>
      </c>
      <c r="D562" s="326"/>
    </row>
    <row r="563" spans="1:4" x14ac:dyDescent="0.45">
      <c r="A563" s="323" t="s">
        <v>1</v>
      </c>
      <c r="B563" s="324">
        <v>76296</v>
      </c>
      <c r="C563" s="324">
        <v>231334</v>
      </c>
      <c r="D563" s="326"/>
    </row>
    <row r="564" spans="1:4" x14ac:dyDescent="0.45">
      <c r="A564" s="323" t="s">
        <v>2</v>
      </c>
      <c r="B564" s="324">
        <v>76672</v>
      </c>
      <c r="C564" s="324">
        <v>230018</v>
      </c>
      <c r="D564" s="326"/>
    </row>
    <row r="565" spans="1:4" x14ac:dyDescent="0.45">
      <c r="A565" s="323" t="s">
        <v>3</v>
      </c>
      <c r="B565" s="324">
        <v>76207</v>
      </c>
      <c r="C565" s="324">
        <v>229401</v>
      </c>
      <c r="D565" s="327"/>
    </row>
    <row r="566" spans="1:4" s="10" customFormat="1" x14ac:dyDescent="0.45">
      <c r="A566" s="22" t="s">
        <v>75</v>
      </c>
      <c r="B566" s="5">
        <v>113226</v>
      </c>
      <c r="C566" s="5">
        <v>531065</v>
      </c>
      <c r="D566" s="32">
        <v>0.21320553981151083</v>
      </c>
    </row>
    <row r="567" spans="1:4" x14ac:dyDescent="0.45">
      <c r="A567" s="323" t="s">
        <v>82</v>
      </c>
      <c r="B567" s="324">
        <v>12745</v>
      </c>
      <c r="C567" s="324">
        <v>60936</v>
      </c>
      <c r="D567" s="326"/>
    </row>
    <row r="568" spans="1:4" x14ac:dyDescent="0.45">
      <c r="A568" s="323" t="s">
        <v>78</v>
      </c>
      <c r="B568" s="324">
        <v>13968</v>
      </c>
      <c r="C568" s="324">
        <v>60871</v>
      </c>
      <c r="D568" s="326"/>
    </row>
    <row r="569" spans="1:4" x14ac:dyDescent="0.45">
      <c r="A569" s="323" t="s">
        <v>79</v>
      </c>
      <c r="B569" s="324">
        <v>12617</v>
      </c>
      <c r="C569" s="324">
        <v>59955</v>
      </c>
      <c r="D569" s="326"/>
    </row>
    <row r="570" spans="1:4" x14ac:dyDescent="0.45">
      <c r="A570" s="323" t="s">
        <v>80</v>
      </c>
      <c r="B570" s="324">
        <v>11999</v>
      </c>
      <c r="C570" s="324">
        <v>59600</v>
      </c>
      <c r="D570" s="326"/>
    </row>
    <row r="571" spans="1:4" x14ac:dyDescent="0.45">
      <c r="A571" s="323" t="s">
        <v>81</v>
      </c>
      <c r="B571" s="324">
        <v>11865</v>
      </c>
      <c r="C571" s="324">
        <v>59507</v>
      </c>
      <c r="D571" s="326"/>
    </row>
    <row r="572" spans="1:4" x14ac:dyDescent="0.45">
      <c r="A572" s="323" t="s">
        <v>0</v>
      </c>
      <c r="B572" s="324">
        <v>11531</v>
      </c>
      <c r="C572" s="324">
        <v>58909</v>
      </c>
      <c r="D572" s="326"/>
    </row>
    <row r="573" spans="1:4" x14ac:dyDescent="0.45">
      <c r="A573" s="323" t="s">
        <v>1</v>
      </c>
      <c r="B573" s="324">
        <v>11111</v>
      </c>
      <c r="C573" s="324">
        <v>57958</v>
      </c>
      <c r="D573" s="326"/>
    </row>
    <row r="574" spans="1:4" x14ac:dyDescent="0.45">
      <c r="A574" s="323" t="s">
        <v>2</v>
      </c>
      <c r="B574" s="324">
        <v>11447</v>
      </c>
      <c r="C574" s="324">
        <v>57128</v>
      </c>
      <c r="D574" s="326"/>
    </row>
    <row r="575" spans="1:4" x14ac:dyDescent="0.45">
      <c r="A575" s="323" t="s">
        <v>3</v>
      </c>
      <c r="B575" s="324">
        <v>15943</v>
      </c>
      <c r="C575" s="324">
        <v>56201</v>
      </c>
      <c r="D575" s="327"/>
    </row>
    <row r="576" spans="1:4" s="10" customFormat="1" x14ac:dyDescent="0.45">
      <c r="A576" s="22" t="s">
        <v>76</v>
      </c>
      <c r="B576" s="5">
        <v>107372</v>
      </c>
      <c r="C576" s="5">
        <v>299934</v>
      </c>
      <c r="D576" s="32">
        <v>0.35798542345982781</v>
      </c>
    </row>
    <row r="577" spans="1:4" x14ac:dyDescent="0.45">
      <c r="A577" s="323" t="s">
        <v>82</v>
      </c>
      <c r="B577" s="324">
        <v>11385</v>
      </c>
      <c r="C577" s="324">
        <v>33911</v>
      </c>
      <c r="D577" s="326"/>
    </row>
    <row r="578" spans="1:4" x14ac:dyDescent="0.45">
      <c r="A578" s="323" t="s">
        <v>78</v>
      </c>
      <c r="B578" s="324">
        <v>12485</v>
      </c>
      <c r="C578" s="324">
        <v>33985</v>
      </c>
      <c r="D578" s="326"/>
    </row>
    <row r="579" spans="1:4" x14ac:dyDescent="0.45">
      <c r="A579" s="323" t="s">
        <v>79</v>
      </c>
      <c r="B579" s="324">
        <v>11684</v>
      </c>
      <c r="C579" s="324">
        <v>34004</v>
      </c>
      <c r="D579" s="326"/>
    </row>
    <row r="580" spans="1:4" x14ac:dyDescent="0.45">
      <c r="A580" s="323" t="s">
        <v>80</v>
      </c>
      <c r="B580" s="324">
        <v>11489</v>
      </c>
      <c r="C580" s="324">
        <v>33542</v>
      </c>
      <c r="D580" s="326"/>
    </row>
    <row r="581" spans="1:4" x14ac:dyDescent="0.45">
      <c r="A581" s="323" t="s">
        <v>81</v>
      </c>
      <c r="B581" s="324">
        <v>11767</v>
      </c>
      <c r="C581" s="324">
        <v>33037</v>
      </c>
      <c r="D581" s="326"/>
    </row>
    <row r="582" spans="1:4" x14ac:dyDescent="0.45">
      <c r="A582" s="323" t="s">
        <v>0</v>
      </c>
      <c r="B582" s="324">
        <v>12728</v>
      </c>
      <c r="C582" s="324">
        <v>32921</v>
      </c>
      <c r="D582" s="326"/>
    </row>
    <row r="583" spans="1:4" x14ac:dyDescent="0.45">
      <c r="A583" s="323" t="s">
        <v>1</v>
      </c>
      <c r="B583" s="324">
        <v>11872</v>
      </c>
      <c r="C583" s="324">
        <v>32791</v>
      </c>
      <c r="D583" s="326"/>
    </row>
    <row r="584" spans="1:4" x14ac:dyDescent="0.45">
      <c r="A584" s="323" t="s">
        <v>2</v>
      </c>
      <c r="B584" s="324">
        <v>12042</v>
      </c>
      <c r="C584" s="324">
        <v>32898</v>
      </c>
      <c r="D584" s="326"/>
    </row>
    <row r="585" spans="1:4" x14ac:dyDescent="0.45">
      <c r="A585" s="323" t="s">
        <v>3</v>
      </c>
      <c r="B585" s="324">
        <v>11920</v>
      </c>
      <c r="C585" s="324">
        <v>32845</v>
      </c>
      <c r="D585" s="327"/>
    </row>
    <row r="586" spans="1:4" s="10" customFormat="1" x14ac:dyDescent="0.45">
      <c r="A586" s="22" t="s">
        <v>77</v>
      </c>
      <c r="B586" s="5">
        <v>33844124</v>
      </c>
      <c r="C586" s="5">
        <v>121081096</v>
      </c>
      <c r="D586" s="9">
        <v>0.27951616823818642</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38"/>
  <sheetViews>
    <sheetView workbookViewId="0">
      <selection activeCell="A2" sqref="A2"/>
    </sheetView>
  </sheetViews>
  <sheetFormatPr defaultRowHeight="14.25" x14ac:dyDescent="0.45"/>
  <cols>
    <col min="1" max="1" width="39.59765625" style="24" customWidth="1"/>
    <col min="2" max="2" width="90.59765625" style="24" customWidth="1"/>
    <col min="3" max="3" width="34.3984375" style="24" customWidth="1"/>
    <col min="4" max="16384" width="9.06640625" style="24"/>
  </cols>
  <sheetData>
    <row r="1" spans="1:4" s="79" customFormat="1" ht="18" x14ac:dyDescent="0.55000000000000004">
      <c r="A1" s="328" t="s">
        <v>662</v>
      </c>
    </row>
    <row r="3" spans="1:4" x14ac:dyDescent="0.45">
      <c r="A3" s="10" t="s">
        <v>135</v>
      </c>
      <c r="B3" s="24" t="s">
        <v>731</v>
      </c>
    </row>
    <row r="4" spans="1:4" x14ac:dyDescent="0.45">
      <c r="A4" s="10" t="s">
        <v>132</v>
      </c>
      <c r="B4" s="24" t="s">
        <v>133</v>
      </c>
    </row>
    <row r="5" spans="1:4" x14ac:dyDescent="0.45">
      <c r="B5" s="24" t="s">
        <v>131</v>
      </c>
    </row>
    <row r="6" spans="1:4" x14ac:dyDescent="0.45">
      <c r="B6" s="24" t="s">
        <v>730</v>
      </c>
    </row>
    <row r="7" spans="1:4" x14ac:dyDescent="0.45">
      <c r="B7" s="24" t="s">
        <v>732</v>
      </c>
    </row>
    <row r="8" spans="1:4" x14ac:dyDescent="0.45">
      <c r="B8" s="330" t="s">
        <v>134</v>
      </c>
    </row>
    <row r="9" spans="1:4" x14ac:dyDescent="0.45">
      <c r="A9" s="10" t="s">
        <v>136</v>
      </c>
      <c r="B9" s="24" t="s">
        <v>681</v>
      </c>
    </row>
    <row r="10" spans="1:4" x14ac:dyDescent="0.45">
      <c r="A10" s="10" t="s">
        <v>137</v>
      </c>
      <c r="B10" s="331">
        <v>44556</v>
      </c>
    </row>
    <row r="11" spans="1:4" x14ac:dyDescent="0.45">
      <c r="A11" s="10" t="s">
        <v>138</v>
      </c>
      <c r="B11" s="24" t="s">
        <v>139</v>
      </c>
    </row>
    <row r="13" spans="1:4" ht="30" customHeight="1" x14ac:dyDescent="0.45">
      <c r="A13" s="440" t="s">
        <v>733</v>
      </c>
      <c r="B13" s="440"/>
      <c r="C13" s="332"/>
      <c r="D13" s="332"/>
    </row>
    <row r="14" spans="1:4" ht="17.100000000000001" customHeight="1" x14ac:dyDescent="0.45">
      <c r="A14" s="332"/>
      <c r="B14" s="332"/>
      <c r="C14" s="332"/>
      <c r="D14" s="332"/>
    </row>
    <row r="15" spans="1:4" ht="34.5" customHeight="1" x14ac:dyDescent="0.45">
      <c r="A15" s="440" t="s">
        <v>706</v>
      </c>
      <c r="B15" s="440"/>
      <c r="C15" s="332"/>
      <c r="D15" s="332"/>
    </row>
    <row r="16" spans="1:4" ht="33.950000000000003" customHeight="1" x14ac:dyDescent="0.45">
      <c r="A16" s="440" t="s">
        <v>750</v>
      </c>
      <c r="B16" s="440"/>
      <c r="C16" s="332"/>
      <c r="D16" s="332"/>
    </row>
    <row r="17" spans="1:4" ht="17.100000000000001" customHeight="1" x14ac:dyDescent="0.45">
      <c r="A17" s="332"/>
      <c r="B17" s="332"/>
      <c r="C17" s="332"/>
      <c r="D17" s="332"/>
    </row>
    <row r="18" spans="1:4" ht="31.5" customHeight="1" x14ac:dyDescent="0.45">
      <c r="A18" s="440" t="s">
        <v>734</v>
      </c>
      <c r="B18" s="440"/>
      <c r="C18" s="332"/>
      <c r="D18" s="332"/>
    </row>
    <row r="19" spans="1:4" ht="15" customHeight="1" x14ac:dyDescent="0.45">
      <c r="A19" s="333"/>
      <c r="B19" s="333"/>
      <c r="C19" s="332"/>
      <c r="D19" s="332"/>
    </row>
    <row r="20" spans="1:4" x14ac:dyDescent="0.45">
      <c r="A20" s="24" t="s">
        <v>744</v>
      </c>
    </row>
    <row r="21" spans="1:4" x14ac:dyDescent="0.45">
      <c r="A21" s="70" t="s">
        <v>127</v>
      </c>
      <c r="B21" s="441" t="s">
        <v>735</v>
      </c>
      <c r="C21" s="441"/>
    </row>
    <row r="22" spans="1:4" x14ac:dyDescent="0.45">
      <c r="A22" s="54" t="s">
        <v>122</v>
      </c>
      <c r="B22" s="22" t="s">
        <v>123</v>
      </c>
      <c r="C22" s="22" t="s">
        <v>124</v>
      </c>
    </row>
    <row r="23" spans="1:4" x14ac:dyDescent="0.45">
      <c r="A23" s="63" t="s">
        <v>125</v>
      </c>
      <c r="B23" s="62" t="s">
        <v>126</v>
      </c>
      <c r="C23" s="323" t="s">
        <v>127</v>
      </c>
    </row>
    <row r="24" spans="1:4" x14ac:dyDescent="0.45">
      <c r="A24" s="63" t="s">
        <v>128</v>
      </c>
      <c r="B24" s="62" t="s">
        <v>126</v>
      </c>
      <c r="C24" s="323" t="s">
        <v>129</v>
      </c>
    </row>
    <row r="25" spans="1:4" x14ac:dyDescent="0.45">
      <c r="A25" s="63" t="s">
        <v>128</v>
      </c>
      <c r="B25" s="62" t="s">
        <v>736</v>
      </c>
      <c r="C25" s="323" t="s">
        <v>130</v>
      </c>
    </row>
    <row r="26" spans="1:4" ht="28.5" customHeight="1" x14ac:dyDescent="0.45">
      <c r="A26" s="442" t="s">
        <v>737</v>
      </c>
      <c r="B26" s="442"/>
      <c r="C26" s="442"/>
    </row>
    <row r="27" spans="1:4" ht="15.75" customHeight="1" x14ac:dyDescent="0.45">
      <c r="A27" s="69"/>
      <c r="B27" s="69"/>
      <c r="C27" s="69"/>
    </row>
    <row r="28" spans="1:4" x14ac:dyDescent="0.45">
      <c r="A28" s="53" t="s">
        <v>745</v>
      </c>
    </row>
    <row r="29" spans="1:4" ht="17.25" customHeight="1" x14ac:dyDescent="0.45">
      <c r="A29" s="53"/>
    </row>
    <row r="30" spans="1:4" x14ac:dyDescent="0.45">
      <c r="A30" s="53" t="s">
        <v>746</v>
      </c>
    </row>
    <row r="31" spans="1:4" x14ac:dyDescent="0.45">
      <c r="A31" s="53"/>
    </row>
    <row r="32" spans="1:4" x14ac:dyDescent="0.45">
      <c r="A32" s="53"/>
    </row>
    <row r="33" spans="1:2" x14ac:dyDescent="0.45">
      <c r="A33" s="337" t="s">
        <v>738</v>
      </c>
      <c r="B33" s="337" t="s">
        <v>90</v>
      </c>
    </row>
    <row r="34" spans="1:2" ht="185.25" customHeight="1" x14ac:dyDescent="0.45">
      <c r="A34" s="336" t="s">
        <v>713</v>
      </c>
      <c r="B34" s="335" t="s">
        <v>757</v>
      </c>
    </row>
    <row r="35" spans="1:2" ht="88.15" customHeight="1" x14ac:dyDescent="0.45">
      <c r="A35" s="336" t="s">
        <v>739</v>
      </c>
      <c r="B35" s="335" t="s">
        <v>740</v>
      </c>
    </row>
    <row r="36" spans="1:2" ht="101.65" customHeight="1" x14ac:dyDescent="0.45">
      <c r="A36" s="336" t="s">
        <v>89</v>
      </c>
      <c r="B36" s="335" t="s">
        <v>741</v>
      </c>
    </row>
    <row r="37" spans="1:2" ht="87.4" customHeight="1" x14ac:dyDescent="0.45">
      <c r="A37" s="336" t="s">
        <v>88</v>
      </c>
      <c r="B37" s="335" t="s">
        <v>742</v>
      </c>
    </row>
    <row r="38" spans="1:2" ht="74.650000000000006" customHeight="1" x14ac:dyDescent="0.45">
      <c r="A38" s="336" t="s">
        <v>109</v>
      </c>
      <c r="B38" s="335" t="s">
        <v>743</v>
      </c>
    </row>
  </sheetData>
  <mergeCells count="6">
    <mergeCell ref="A13:B13"/>
    <mergeCell ref="A18:B18"/>
    <mergeCell ref="A15:B15"/>
    <mergeCell ref="B21:C21"/>
    <mergeCell ref="A26:C26"/>
    <mergeCell ref="A16:B16"/>
  </mergeCells>
  <hyperlinks>
    <hyperlink ref="B8" r:id="rId1" tooltip="Click here to view HMA`s website" display="https://urldefense.com/v3/__http:/www.healthmanagement.com/__;!!EuW5fDSpzeg!bJqnvLkcn1znvMIq3dhZPcqB0H6kj7L9Jt0KokfXcVoqf6xtMdTC2MOp0qcBPxebc2-TyuIj6arI0DKZ8owh_SlUvWvsVusxQu4VHVqV$" xr:uid="{00000000-0004-0000-0900-000000000000}"/>
  </hyperlinks>
  <pageMargins left="0.7" right="0.7" top="0.75" bottom="0.75" header="0.3" footer="0.3"/>
  <pageSetup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19"/>
  <sheetViews>
    <sheetView zoomScaleNormal="100" workbookViewId="0">
      <selection activeCell="A2" sqref="A2"/>
    </sheetView>
  </sheetViews>
  <sheetFormatPr defaultRowHeight="14.25" x14ac:dyDescent="0.45"/>
  <cols>
    <col min="1" max="1" width="30.86328125" customWidth="1"/>
    <col min="2" max="2" width="13" bestFit="1" customWidth="1"/>
    <col min="3" max="3" width="75.86328125" customWidth="1"/>
    <col min="4" max="4" width="30.06640625" bestFit="1" customWidth="1"/>
    <col min="5" max="5" width="103" customWidth="1"/>
  </cols>
  <sheetData>
    <row r="1" spans="1:5" s="79" customFormat="1" ht="18" x14ac:dyDescent="0.55000000000000004">
      <c r="A1" s="338" t="s">
        <v>748</v>
      </c>
    </row>
    <row r="3" spans="1:5" x14ac:dyDescent="0.45">
      <c r="A3" t="s">
        <v>747</v>
      </c>
    </row>
    <row r="4" spans="1:5" x14ac:dyDescent="0.45">
      <c r="A4" t="s">
        <v>649</v>
      </c>
    </row>
    <row r="5" spans="1:5" ht="18.95" customHeight="1" x14ac:dyDescent="0.45">
      <c r="A5" t="s">
        <v>647</v>
      </c>
      <c r="B5" s="64" t="s">
        <v>144</v>
      </c>
      <c r="C5" t="s">
        <v>145</v>
      </c>
      <c r="D5" t="s">
        <v>146</v>
      </c>
      <c r="E5" t="s">
        <v>147</v>
      </c>
    </row>
    <row r="6" spans="1:5" x14ac:dyDescent="0.45">
      <c r="A6" t="s">
        <v>447</v>
      </c>
      <c r="B6" s="65" t="s">
        <v>446</v>
      </c>
      <c r="C6" t="s">
        <v>448</v>
      </c>
      <c r="D6" t="s">
        <v>149</v>
      </c>
      <c r="E6" t="s">
        <v>449</v>
      </c>
    </row>
    <row r="7" spans="1:5" x14ac:dyDescent="0.45">
      <c r="A7" t="s">
        <v>447</v>
      </c>
      <c r="B7" s="65" t="s">
        <v>466</v>
      </c>
      <c r="C7" t="s">
        <v>467</v>
      </c>
      <c r="D7" t="s">
        <v>149</v>
      </c>
      <c r="E7" t="s">
        <v>449</v>
      </c>
    </row>
    <row r="8" spans="1:5" x14ac:dyDescent="0.45">
      <c r="A8" t="s">
        <v>447</v>
      </c>
      <c r="B8" s="65" t="s">
        <v>563</v>
      </c>
      <c r="C8" t="s">
        <v>564</v>
      </c>
      <c r="D8" t="s">
        <v>149</v>
      </c>
      <c r="E8" t="s">
        <v>449</v>
      </c>
    </row>
    <row r="9" spans="1:5" x14ac:dyDescent="0.45">
      <c r="A9" t="s">
        <v>447</v>
      </c>
      <c r="B9" s="65" t="s">
        <v>565</v>
      </c>
      <c r="C9" t="s">
        <v>564</v>
      </c>
      <c r="D9" t="s">
        <v>196</v>
      </c>
      <c r="E9" t="s">
        <v>449</v>
      </c>
    </row>
    <row r="10" spans="1:5" x14ac:dyDescent="0.45">
      <c r="A10" t="s">
        <v>447</v>
      </c>
      <c r="B10" s="65" t="s">
        <v>566</v>
      </c>
      <c r="C10" t="s">
        <v>567</v>
      </c>
      <c r="D10" t="s">
        <v>149</v>
      </c>
      <c r="E10" t="s">
        <v>449</v>
      </c>
    </row>
    <row r="11" spans="1:5" x14ac:dyDescent="0.45">
      <c r="A11" t="s">
        <v>447</v>
      </c>
      <c r="B11" s="65" t="s">
        <v>568</v>
      </c>
      <c r="C11" t="s">
        <v>567</v>
      </c>
      <c r="D11" t="s">
        <v>196</v>
      </c>
      <c r="E11" t="s">
        <v>449</v>
      </c>
    </row>
    <row r="12" spans="1:5" x14ac:dyDescent="0.45">
      <c r="A12" t="s">
        <v>447</v>
      </c>
      <c r="B12" s="65" t="s">
        <v>569</v>
      </c>
      <c r="C12" t="s">
        <v>570</v>
      </c>
      <c r="D12" t="s">
        <v>149</v>
      </c>
      <c r="E12" t="s">
        <v>449</v>
      </c>
    </row>
    <row r="13" spans="1:5" x14ac:dyDescent="0.45">
      <c r="A13" t="s">
        <v>447</v>
      </c>
      <c r="B13" s="65" t="s">
        <v>571</v>
      </c>
      <c r="C13" t="s">
        <v>570</v>
      </c>
      <c r="D13" t="s">
        <v>196</v>
      </c>
      <c r="E13" t="s">
        <v>449</v>
      </c>
    </row>
    <row r="14" spans="1:5" x14ac:dyDescent="0.45">
      <c r="A14" t="s">
        <v>447</v>
      </c>
      <c r="B14" s="65" t="s">
        <v>572</v>
      </c>
      <c r="C14" t="s">
        <v>573</v>
      </c>
      <c r="D14" t="s">
        <v>149</v>
      </c>
      <c r="E14" t="s">
        <v>449</v>
      </c>
    </row>
    <row r="15" spans="1:5" x14ac:dyDescent="0.45">
      <c r="A15" t="s">
        <v>447</v>
      </c>
      <c r="B15" s="65" t="s">
        <v>574</v>
      </c>
      <c r="C15" t="s">
        <v>573</v>
      </c>
      <c r="D15" t="s">
        <v>196</v>
      </c>
      <c r="E15" t="s">
        <v>449</v>
      </c>
    </row>
    <row r="16" spans="1:5" x14ac:dyDescent="0.45">
      <c r="A16" t="s">
        <v>447</v>
      </c>
      <c r="B16" s="65" t="s">
        <v>575</v>
      </c>
      <c r="C16" t="s">
        <v>576</v>
      </c>
      <c r="D16" t="s">
        <v>149</v>
      </c>
      <c r="E16" t="s">
        <v>449</v>
      </c>
    </row>
    <row r="17" spans="1:5" x14ac:dyDescent="0.45">
      <c r="A17" t="s">
        <v>447</v>
      </c>
      <c r="B17" s="65" t="s">
        <v>577</v>
      </c>
      <c r="C17" t="s">
        <v>578</v>
      </c>
      <c r="D17" t="s">
        <v>149</v>
      </c>
      <c r="E17" t="s">
        <v>449</v>
      </c>
    </row>
    <row r="18" spans="1:5" x14ac:dyDescent="0.45">
      <c r="A18" t="s">
        <v>447</v>
      </c>
      <c r="B18" s="65" t="s">
        <v>579</v>
      </c>
      <c r="C18" t="s">
        <v>578</v>
      </c>
      <c r="D18" t="s">
        <v>196</v>
      </c>
      <c r="E18" t="s">
        <v>449</v>
      </c>
    </row>
    <row r="19" spans="1:5" x14ac:dyDescent="0.45">
      <c r="A19" t="s">
        <v>447</v>
      </c>
      <c r="B19" s="65" t="s">
        <v>582</v>
      </c>
      <c r="C19" t="s">
        <v>467</v>
      </c>
      <c r="D19" t="s">
        <v>149</v>
      </c>
      <c r="E19" t="s">
        <v>449</v>
      </c>
    </row>
    <row r="20" spans="1:5" x14ac:dyDescent="0.45">
      <c r="A20" t="s">
        <v>447</v>
      </c>
      <c r="B20" s="65" t="s">
        <v>583</v>
      </c>
      <c r="C20" t="s">
        <v>584</v>
      </c>
      <c r="D20" t="s">
        <v>196</v>
      </c>
      <c r="E20" t="s">
        <v>449</v>
      </c>
    </row>
    <row r="21" spans="1:5" x14ac:dyDescent="0.45">
      <c r="A21" t="s">
        <v>447</v>
      </c>
      <c r="B21" s="65" t="s">
        <v>595</v>
      </c>
      <c r="C21" t="s">
        <v>596</v>
      </c>
      <c r="D21" t="s">
        <v>196</v>
      </c>
      <c r="E21" t="s">
        <v>449</v>
      </c>
    </row>
    <row r="22" spans="1:5" x14ac:dyDescent="0.45">
      <c r="A22" t="s">
        <v>447</v>
      </c>
      <c r="B22" s="65" t="s">
        <v>597</v>
      </c>
      <c r="C22" t="s">
        <v>598</v>
      </c>
      <c r="D22" t="s">
        <v>196</v>
      </c>
      <c r="E22" t="s">
        <v>449</v>
      </c>
    </row>
    <row r="23" spans="1:5" x14ac:dyDescent="0.45">
      <c r="A23" t="s">
        <v>447</v>
      </c>
      <c r="B23" s="65" t="s">
        <v>599</v>
      </c>
      <c r="C23" t="s">
        <v>598</v>
      </c>
      <c r="D23" t="s">
        <v>196</v>
      </c>
      <c r="E23" t="s">
        <v>449</v>
      </c>
    </row>
    <row r="24" spans="1:5" x14ac:dyDescent="0.45">
      <c r="A24" t="s">
        <v>447</v>
      </c>
      <c r="B24" s="65" t="s">
        <v>600</v>
      </c>
      <c r="C24" t="s">
        <v>601</v>
      </c>
      <c r="D24" t="s">
        <v>196</v>
      </c>
      <c r="E24" t="s">
        <v>449</v>
      </c>
    </row>
    <row r="25" spans="1:5" x14ac:dyDescent="0.45">
      <c r="A25" t="s">
        <v>447</v>
      </c>
      <c r="B25" s="65" t="s">
        <v>602</v>
      </c>
      <c r="C25" t="s">
        <v>601</v>
      </c>
      <c r="D25" t="s">
        <v>196</v>
      </c>
      <c r="E25" t="s">
        <v>449</v>
      </c>
    </row>
    <row r="26" spans="1:5" x14ac:dyDescent="0.45">
      <c r="A26" t="s">
        <v>447</v>
      </c>
      <c r="B26" s="65" t="s">
        <v>603</v>
      </c>
      <c r="C26" t="s">
        <v>604</v>
      </c>
      <c r="D26" t="s">
        <v>196</v>
      </c>
      <c r="E26" t="s">
        <v>449</v>
      </c>
    </row>
    <row r="27" spans="1:5" x14ac:dyDescent="0.45">
      <c r="A27" t="s">
        <v>9</v>
      </c>
      <c r="B27" s="65">
        <v>3</v>
      </c>
      <c r="C27" t="s">
        <v>154</v>
      </c>
      <c r="D27" t="s">
        <v>149</v>
      </c>
      <c r="E27" t="s">
        <v>155</v>
      </c>
    </row>
    <row r="28" spans="1:5" x14ac:dyDescent="0.45">
      <c r="A28" t="s">
        <v>9</v>
      </c>
      <c r="B28" s="65">
        <v>4</v>
      </c>
      <c r="C28" t="s">
        <v>156</v>
      </c>
      <c r="D28" t="s">
        <v>149</v>
      </c>
      <c r="E28" t="s">
        <v>157</v>
      </c>
    </row>
    <row r="29" spans="1:5" x14ac:dyDescent="0.45">
      <c r="A29" t="s">
        <v>9</v>
      </c>
      <c r="B29" s="65">
        <v>6</v>
      </c>
      <c r="C29" t="s">
        <v>158</v>
      </c>
      <c r="D29" t="s">
        <v>149</v>
      </c>
      <c r="E29" t="s">
        <v>155</v>
      </c>
    </row>
    <row r="30" spans="1:5" x14ac:dyDescent="0.45">
      <c r="A30" t="s">
        <v>9</v>
      </c>
      <c r="B30" s="65">
        <v>7</v>
      </c>
      <c r="C30" t="s">
        <v>159</v>
      </c>
      <c r="D30" t="s">
        <v>149</v>
      </c>
      <c r="E30" t="s">
        <v>155</v>
      </c>
    </row>
    <row r="31" spans="1:5" x14ac:dyDescent="0.45">
      <c r="A31" t="s">
        <v>9</v>
      </c>
      <c r="B31" s="65" t="s">
        <v>331</v>
      </c>
      <c r="C31" t="s">
        <v>332</v>
      </c>
      <c r="D31" t="s">
        <v>149</v>
      </c>
      <c r="E31" t="s">
        <v>155</v>
      </c>
    </row>
    <row r="32" spans="1:5" x14ac:dyDescent="0.45">
      <c r="A32" t="s">
        <v>10</v>
      </c>
      <c r="B32" s="65">
        <v>10</v>
      </c>
      <c r="C32" t="s">
        <v>161</v>
      </c>
      <c r="D32" t="s">
        <v>149</v>
      </c>
      <c r="E32" t="s">
        <v>162</v>
      </c>
    </row>
    <row r="33" spans="1:5" x14ac:dyDescent="0.45">
      <c r="A33" t="s">
        <v>10</v>
      </c>
      <c r="B33" s="65">
        <v>13</v>
      </c>
      <c r="C33" t="s">
        <v>163</v>
      </c>
      <c r="D33" t="s">
        <v>152</v>
      </c>
      <c r="E33" t="s">
        <v>164</v>
      </c>
    </row>
    <row r="34" spans="1:5" x14ac:dyDescent="0.45">
      <c r="A34" t="s">
        <v>10</v>
      </c>
      <c r="B34" s="65">
        <v>14</v>
      </c>
      <c r="C34" t="s">
        <v>165</v>
      </c>
      <c r="D34" t="s">
        <v>149</v>
      </c>
      <c r="E34" t="s">
        <v>164</v>
      </c>
    </row>
    <row r="35" spans="1:5" x14ac:dyDescent="0.45">
      <c r="A35" t="s">
        <v>10</v>
      </c>
      <c r="B35" s="65">
        <v>16</v>
      </c>
      <c r="C35" t="s">
        <v>166</v>
      </c>
      <c r="D35" t="s">
        <v>149</v>
      </c>
      <c r="E35" t="s">
        <v>167</v>
      </c>
    </row>
    <row r="36" spans="1:5" x14ac:dyDescent="0.45">
      <c r="A36" t="s">
        <v>10</v>
      </c>
      <c r="B36" s="65">
        <v>17</v>
      </c>
      <c r="C36" t="s">
        <v>165</v>
      </c>
      <c r="D36" t="s">
        <v>168</v>
      </c>
      <c r="E36" t="s">
        <v>164</v>
      </c>
    </row>
    <row r="37" spans="1:5" x14ac:dyDescent="0.45">
      <c r="A37" t="s">
        <v>10</v>
      </c>
      <c r="B37" s="65">
        <v>18</v>
      </c>
      <c r="C37" t="s">
        <v>169</v>
      </c>
      <c r="D37" t="s">
        <v>149</v>
      </c>
      <c r="E37" t="s">
        <v>164</v>
      </c>
    </row>
    <row r="38" spans="1:5" x14ac:dyDescent="0.45">
      <c r="A38" t="s">
        <v>10</v>
      </c>
      <c r="B38" s="65">
        <v>20</v>
      </c>
      <c r="C38" t="s">
        <v>170</v>
      </c>
      <c r="D38" t="s">
        <v>149</v>
      </c>
      <c r="E38" t="s">
        <v>162</v>
      </c>
    </row>
    <row r="39" spans="1:5" x14ac:dyDescent="0.45">
      <c r="A39" t="s">
        <v>10</v>
      </c>
      <c r="B39" s="65">
        <v>23</v>
      </c>
      <c r="C39" t="s">
        <v>171</v>
      </c>
      <c r="D39" t="s">
        <v>152</v>
      </c>
      <c r="E39" t="s">
        <v>164</v>
      </c>
    </row>
    <row r="40" spans="1:5" x14ac:dyDescent="0.45">
      <c r="A40" t="s">
        <v>10</v>
      </c>
      <c r="B40" s="65">
        <v>24</v>
      </c>
      <c r="C40" t="s">
        <v>172</v>
      </c>
      <c r="D40" t="s">
        <v>149</v>
      </c>
      <c r="E40" t="s">
        <v>164</v>
      </c>
    </row>
    <row r="41" spans="1:5" x14ac:dyDescent="0.45">
      <c r="A41" t="s">
        <v>10</v>
      </c>
      <c r="B41" s="65">
        <v>26</v>
      </c>
      <c r="C41" t="s">
        <v>173</v>
      </c>
      <c r="D41" t="s">
        <v>149</v>
      </c>
      <c r="E41" t="s">
        <v>167</v>
      </c>
    </row>
    <row r="42" spans="1:5" x14ac:dyDescent="0.45">
      <c r="A42" t="s">
        <v>10</v>
      </c>
      <c r="B42" s="65">
        <v>27</v>
      </c>
      <c r="C42" t="s">
        <v>172</v>
      </c>
      <c r="D42" t="s">
        <v>168</v>
      </c>
      <c r="E42" t="s">
        <v>164</v>
      </c>
    </row>
    <row r="43" spans="1:5" x14ac:dyDescent="0.45">
      <c r="A43" t="s">
        <v>10</v>
      </c>
      <c r="B43" s="65">
        <v>28</v>
      </c>
      <c r="C43" t="s">
        <v>174</v>
      </c>
      <c r="D43" t="s">
        <v>149</v>
      </c>
      <c r="E43" t="s">
        <v>164</v>
      </c>
    </row>
    <row r="44" spans="1:5" x14ac:dyDescent="0.45">
      <c r="A44" t="s">
        <v>10</v>
      </c>
      <c r="B44" s="65">
        <v>36</v>
      </c>
      <c r="C44" t="s">
        <v>185</v>
      </c>
      <c r="D44" t="s">
        <v>149</v>
      </c>
      <c r="E44" t="s">
        <v>186</v>
      </c>
    </row>
    <row r="45" spans="1:5" x14ac:dyDescent="0.45">
      <c r="A45" t="s">
        <v>10</v>
      </c>
      <c r="B45" s="65">
        <v>55</v>
      </c>
      <c r="C45" t="s">
        <v>209</v>
      </c>
      <c r="D45" t="s">
        <v>196</v>
      </c>
      <c r="E45" t="s">
        <v>164</v>
      </c>
    </row>
    <row r="46" spans="1:5" x14ac:dyDescent="0.45">
      <c r="A46" t="s">
        <v>10</v>
      </c>
      <c r="B46" s="65">
        <v>60</v>
      </c>
      <c r="C46" t="s">
        <v>211</v>
      </c>
      <c r="D46" t="s">
        <v>149</v>
      </c>
      <c r="E46" t="s">
        <v>162</v>
      </c>
    </row>
    <row r="47" spans="1:5" x14ac:dyDescent="0.45">
      <c r="A47" t="s">
        <v>10</v>
      </c>
      <c r="B47" s="65">
        <v>63</v>
      </c>
      <c r="C47" t="s">
        <v>212</v>
      </c>
      <c r="D47" t="s">
        <v>152</v>
      </c>
      <c r="E47" t="s">
        <v>164</v>
      </c>
    </row>
    <row r="48" spans="1:5" x14ac:dyDescent="0.45">
      <c r="A48" t="s">
        <v>10</v>
      </c>
      <c r="B48" s="65">
        <v>64</v>
      </c>
      <c r="C48" t="s">
        <v>213</v>
      </c>
      <c r="D48" t="s">
        <v>149</v>
      </c>
      <c r="E48" t="s">
        <v>164</v>
      </c>
    </row>
    <row r="49" spans="1:5" x14ac:dyDescent="0.45">
      <c r="A49" t="s">
        <v>10</v>
      </c>
      <c r="B49" s="65">
        <v>66</v>
      </c>
      <c r="C49" t="s">
        <v>214</v>
      </c>
      <c r="D49" t="s">
        <v>149</v>
      </c>
      <c r="E49" t="s">
        <v>167</v>
      </c>
    </row>
    <row r="50" spans="1:5" x14ac:dyDescent="0.45">
      <c r="A50" t="s">
        <v>10</v>
      </c>
      <c r="B50" s="65">
        <v>67</v>
      </c>
      <c r="C50" t="s">
        <v>213</v>
      </c>
      <c r="D50" t="s">
        <v>168</v>
      </c>
      <c r="E50" t="s">
        <v>164</v>
      </c>
    </row>
    <row r="51" spans="1:5" x14ac:dyDescent="0.45">
      <c r="A51" t="s">
        <v>10</v>
      </c>
      <c r="B51" s="65">
        <v>68</v>
      </c>
      <c r="C51" t="s">
        <v>215</v>
      </c>
      <c r="D51" t="s">
        <v>149</v>
      </c>
      <c r="E51" t="s">
        <v>164</v>
      </c>
    </row>
    <row r="52" spans="1:5" x14ac:dyDescent="0.45">
      <c r="A52" t="s">
        <v>10</v>
      </c>
      <c r="B52" s="65" t="s">
        <v>266</v>
      </c>
      <c r="C52" t="s">
        <v>267</v>
      </c>
      <c r="D52" t="s">
        <v>149</v>
      </c>
      <c r="E52" t="s">
        <v>164</v>
      </c>
    </row>
    <row r="53" spans="1:5" x14ac:dyDescent="0.45">
      <c r="A53" t="s">
        <v>10</v>
      </c>
      <c r="B53" s="65" t="s">
        <v>268</v>
      </c>
      <c r="C53" t="s">
        <v>269</v>
      </c>
      <c r="D53" t="s">
        <v>149</v>
      </c>
      <c r="E53" t="s">
        <v>270</v>
      </c>
    </row>
    <row r="54" spans="1:5" x14ac:dyDescent="0.45">
      <c r="A54" t="s">
        <v>10</v>
      </c>
      <c r="B54" s="65" t="s">
        <v>271</v>
      </c>
      <c r="C54" t="s">
        <v>272</v>
      </c>
      <c r="D54" t="s">
        <v>196</v>
      </c>
      <c r="E54" t="s">
        <v>270</v>
      </c>
    </row>
    <row r="55" spans="1:5" x14ac:dyDescent="0.45">
      <c r="A55" t="s">
        <v>10</v>
      </c>
      <c r="B55" s="65" t="s">
        <v>273</v>
      </c>
      <c r="C55" t="s">
        <v>274</v>
      </c>
      <c r="D55" t="s">
        <v>149</v>
      </c>
      <c r="E55" t="s">
        <v>275</v>
      </c>
    </row>
    <row r="56" spans="1:5" x14ac:dyDescent="0.45">
      <c r="A56" t="s">
        <v>10</v>
      </c>
      <c r="B56" s="65" t="s">
        <v>276</v>
      </c>
      <c r="C56" t="s">
        <v>274</v>
      </c>
      <c r="D56" t="s">
        <v>168</v>
      </c>
      <c r="E56" t="s">
        <v>275</v>
      </c>
    </row>
    <row r="57" spans="1:5" x14ac:dyDescent="0.45">
      <c r="A57" t="s">
        <v>10</v>
      </c>
      <c r="B57" s="65" t="s">
        <v>282</v>
      </c>
      <c r="C57" t="s">
        <v>283</v>
      </c>
      <c r="D57" t="s">
        <v>149</v>
      </c>
      <c r="E57" t="s">
        <v>164</v>
      </c>
    </row>
    <row r="58" spans="1:5" x14ac:dyDescent="0.45">
      <c r="A58" t="s">
        <v>10</v>
      </c>
      <c r="B58" s="65" t="s">
        <v>284</v>
      </c>
      <c r="C58" t="s">
        <v>285</v>
      </c>
      <c r="D58" t="s">
        <v>149</v>
      </c>
      <c r="E58" t="s">
        <v>270</v>
      </c>
    </row>
    <row r="59" spans="1:5" x14ac:dyDescent="0.45">
      <c r="A59" t="s">
        <v>10</v>
      </c>
      <c r="B59" s="65" t="s">
        <v>369</v>
      </c>
      <c r="C59" t="s">
        <v>370</v>
      </c>
      <c r="D59" t="s">
        <v>196</v>
      </c>
      <c r="E59" t="s">
        <v>164</v>
      </c>
    </row>
    <row r="60" spans="1:5" x14ac:dyDescent="0.45">
      <c r="A60" t="s">
        <v>10</v>
      </c>
      <c r="B60" s="65" t="s">
        <v>374</v>
      </c>
      <c r="C60" t="s">
        <v>370</v>
      </c>
      <c r="D60" t="s">
        <v>375</v>
      </c>
      <c r="E60" t="s">
        <v>164</v>
      </c>
    </row>
    <row r="61" spans="1:5" x14ac:dyDescent="0.45">
      <c r="A61" t="s">
        <v>10</v>
      </c>
      <c r="B61" s="65" t="s">
        <v>383</v>
      </c>
      <c r="C61" t="s">
        <v>384</v>
      </c>
      <c r="D61" t="s">
        <v>149</v>
      </c>
      <c r="E61" t="s">
        <v>385</v>
      </c>
    </row>
    <row r="62" spans="1:5" x14ac:dyDescent="0.45">
      <c r="A62" t="s">
        <v>10</v>
      </c>
      <c r="B62" s="65" t="s">
        <v>386</v>
      </c>
      <c r="C62" t="s">
        <v>387</v>
      </c>
      <c r="D62" t="s">
        <v>149</v>
      </c>
      <c r="E62" t="s">
        <v>385</v>
      </c>
    </row>
    <row r="63" spans="1:5" x14ac:dyDescent="0.45">
      <c r="A63" t="s">
        <v>10</v>
      </c>
      <c r="B63" s="65" t="s">
        <v>388</v>
      </c>
      <c r="C63" t="s">
        <v>389</v>
      </c>
      <c r="D63" t="s">
        <v>149</v>
      </c>
      <c r="E63" t="s">
        <v>164</v>
      </c>
    </row>
    <row r="64" spans="1:5" x14ac:dyDescent="0.45">
      <c r="A64" t="s">
        <v>10</v>
      </c>
      <c r="B64" s="65" t="s">
        <v>390</v>
      </c>
      <c r="C64" t="s">
        <v>391</v>
      </c>
      <c r="D64" t="s">
        <v>149</v>
      </c>
      <c r="E64" t="s">
        <v>392</v>
      </c>
    </row>
    <row r="65" spans="1:5" x14ac:dyDescent="0.45">
      <c r="A65" t="s">
        <v>10</v>
      </c>
      <c r="B65" s="65" t="s">
        <v>393</v>
      </c>
      <c r="C65" t="s">
        <v>394</v>
      </c>
      <c r="D65" t="s">
        <v>149</v>
      </c>
      <c r="E65" t="s">
        <v>270</v>
      </c>
    </row>
    <row r="66" spans="1:5" x14ac:dyDescent="0.45">
      <c r="A66" t="s">
        <v>10</v>
      </c>
      <c r="B66" s="65" t="s">
        <v>395</v>
      </c>
      <c r="C66" t="s">
        <v>396</v>
      </c>
      <c r="D66" t="s">
        <v>149</v>
      </c>
      <c r="E66" t="s">
        <v>397</v>
      </c>
    </row>
    <row r="67" spans="1:5" x14ac:dyDescent="0.45">
      <c r="A67" t="s">
        <v>10</v>
      </c>
      <c r="B67" s="65" t="s">
        <v>398</v>
      </c>
      <c r="C67" t="s">
        <v>399</v>
      </c>
      <c r="D67" t="s">
        <v>149</v>
      </c>
      <c r="E67" t="s">
        <v>397</v>
      </c>
    </row>
    <row r="68" spans="1:5" x14ac:dyDescent="0.45">
      <c r="A68" t="s">
        <v>10</v>
      </c>
      <c r="B68" s="65" t="s">
        <v>400</v>
      </c>
      <c r="C68" t="s">
        <v>401</v>
      </c>
      <c r="D68" t="s">
        <v>149</v>
      </c>
      <c r="E68" t="s">
        <v>397</v>
      </c>
    </row>
    <row r="69" spans="1:5" x14ac:dyDescent="0.45">
      <c r="A69" t="s">
        <v>10</v>
      </c>
      <c r="B69" s="65" t="s">
        <v>402</v>
      </c>
      <c r="C69" t="s">
        <v>396</v>
      </c>
      <c r="D69" t="s">
        <v>168</v>
      </c>
      <c r="E69" t="s">
        <v>164</v>
      </c>
    </row>
    <row r="70" spans="1:5" x14ac:dyDescent="0.45">
      <c r="A70" t="s">
        <v>10</v>
      </c>
      <c r="B70" s="65" t="s">
        <v>403</v>
      </c>
      <c r="C70" t="s">
        <v>404</v>
      </c>
      <c r="D70" t="s">
        <v>152</v>
      </c>
      <c r="E70" t="s">
        <v>164</v>
      </c>
    </row>
    <row r="71" spans="1:5" x14ac:dyDescent="0.45">
      <c r="A71" t="s">
        <v>10</v>
      </c>
      <c r="B71" s="65" t="s">
        <v>405</v>
      </c>
      <c r="C71" t="s">
        <v>406</v>
      </c>
      <c r="D71" t="s">
        <v>196</v>
      </c>
      <c r="E71" t="s">
        <v>407</v>
      </c>
    </row>
    <row r="72" spans="1:5" x14ac:dyDescent="0.45">
      <c r="A72" t="s">
        <v>10</v>
      </c>
      <c r="B72" s="65" t="s">
        <v>408</v>
      </c>
      <c r="C72" t="s">
        <v>409</v>
      </c>
      <c r="D72" t="s">
        <v>149</v>
      </c>
      <c r="E72" t="s">
        <v>164</v>
      </c>
    </row>
    <row r="73" spans="1:5" x14ac:dyDescent="0.45">
      <c r="A73" t="s">
        <v>10</v>
      </c>
      <c r="B73" s="65" t="s">
        <v>410</v>
      </c>
      <c r="C73" t="s">
        <v>682</v>
      </c>
      <c r="D73" t="s">
        <v>168</v>
      </c>
      <c r="E73" t="s">
        <v>164</v>
      </c>
    </row>
    <row r="74" spans="1:5" x14ac:dyDescent="0.45">
      <c r="A74" t="s">
        <v>10</v>
      </c>
      <c r="B74" s="65" t="s">
        <v>411</v>
      </c>
      <c r="C74" t="s">
        <v>412</v>
      </c>
      <c r="D74" t="s">
        <v>149</v>
      </c>
      <c r="E74" t="s">
        <v>164</v>
      </c>
    </row>
    <row r="75" spans="1:5" x14ac:dyDescent="0.45">
      <c r="A75" t="s">
        <v>10</v>
      </c>
      <c r="B75" s="65" t="s">
        <v>413</v>
      </c>
      <c r="C75" t="s">
        <v>412</v>
      </c>
      <c r="D75" t="s">
        <v>168</v>
      </c>
      <c r="E75" t="s">
        <v>164</v>
      </c>
    </row>
    <row r="76" spans="1:5" x14ac:dyDescent="0.45">
      <c r="A76" t="s">
        <v>10</v>
      </c>
      <c r="B76" s="65" t="s">
        <v>461</v>
      </c>
      <c r="C76" t="s">
        <v>462</v>
      </c>
      <c r="D76" t="s">
        <v>149</v>
      </c>
      <c r="E76" t="s">
        <v>397</v>
      </c>
    </row>
    <row r="77" spans="1:5" x14ac:dyDescent="0.45">
      <c r="A77" t="s">
        <v>10</v>
      </c>
      <c r="B77" s="65" t="s">
        <v>484</v>
      </c>
      <c r="C77" t="s">
        <v>165</v>
      </c>
      <c r="D77" t="s">
        <v>196</v>
      </c>
      <c r="E77" t="s">
        <v>164</v>
      </c>
    </row>
    <row r="78" spans="1:5" x14ac:dyDescent="0.45">
      <c r="A78" t="s">
        <v>10</v>
      </c>
      <c r="B78" s="65" t="s">
        <v>485</v>
      </c>
      <c r="C78" t="s">
        <v>486</v>
      </c>
      <c r="D78" t="s">
        <v>375</v>
      </c>
      <c r="E78" t="s">
        <v>164</v>
      </c>
    </row>
    <row r="79" spans="1:5" x14ac:dyDescent="0.45">
      <c r="A79" t="s">
        <v>10</v>
      </c>
      <c r="B79" s="65" t="s">
        <v>487</v>
      </c>
      <c r="C79" t="s">
        <v>172</v>
      </c>
      <c r="D79" t="s">
        <v>196</v>
      </c>
      <c r="E79" t="s">
        <v>164</v>
      </c>
    </row>
    <row r="80" spans="1:5" x14ac:dyDescent="0.45">
      <c r="A80" t="s">
        <v>10</v>
      </c>
      <c r="B80" s="65" t="s">
        <v>488</v>
      </c>
      <c r="C80" t="s">
        <v>172</v>
      </c>
      <c r="D80" t="s">
        <v>375</v>
      </c>
      <c r="E80" t="s">
        <v>164</v>
      </c>
    </row>
    <row r="81" spans="1:5" x14ac:dyDescent="0.45">
      <c r="A81" t="s">
        <v>10</v>
      </c>
      <c r="B81" s="65" t="s">
        <v>491</v>
      </c>
      <c r="C81" t="s">
        <v>213</v>
      </c>
      <c r="D81" t="s">
        <v>196</v>
      </c>
      <c r="E81" t="s">
        <v>164</v>
      </c>
    </row>
    <row r="82" spans="1:5" x14ac:dyDescent="0.45">
      <c r="A82" t="s">
        <v>10</v>
      </c>
      <c r="B82" s="65" t="s">
        <v>492</v>
      </c>
      <c r="C82" t="s">
        <v>213</v>
      </c>
      <c r="D82" t="s">
        <v>375</v>
      </c>
      <c r="E82" t="s">
        <v>164</v>
      </c>
    </row>
    <row r="83" spans="1:5" x14ac:dyDescent="0.45">
      <c r="A83" t="s">
        <v>10</v>
      </c>
      <c r="B83" s="65" t="s">
        <v>496</v>
      </c>
      <c r="C83" t="s">
        <v>497</v>
      </c>
      <c r="D83" t="s">
        <v>196</v>
      </c>
      <c r="E83" t="s">
        <v>164</v>
      </c>
    </row>
    <row r="84" spans="1:5" x14ac:dyDescent="0.45">
      <c r="A84" t="s">
        <v>10</v>
      </c>
      <c r="B84" s="65" t="s">
        <v>498</v>
      </c>
      <c r="C84" t="s">
        <v>497</v>
      </c>
      <c r="D84" t="s">
        <v>375</v>
      </c>
      <c r="E84" t="s">
        <v>164</v>
      </c>
    </row>
    <row r="85" spans="1:5" x14ac:dyDescent="0.45">
      <c r="A85" t="s">
        <v>10</v>
      </c>
      <c r="B85" s="65" t="s">
        <v>499</v>
      </c>
      <c r="C85" t="s">
        <v>500</v>
      </c>
      <c r="D85" t="s">
        <v>196</v>
      </c>
      <c r="E85" t="s">
        <v>164</v>
      </c>
    </row>
    <row r="86" spans="1:5" x14ac:dyDescent="0.45">
      <c r="A86" t="s">
        <v>10</v>
      </c>
      <c r="B86" s="65" t="s">
        <v>501</v>
      </c>
      <c r="C86" t="s">
        <v>500</v>
      </c>
      <c r="D86" t="s">
        <v>375</v>
      </c>
      <c r="E86" t="s">
        <v>164</v>
      </c>
    </row>
    <row r="87" spans="1:5" x14ac:dyDescent="0.45">
      <c r="A87" t="s">
        <v>10</v>
      </c>
      <c r="B87" s="65" t="s">
        <v>502</v>
      </c>
      <c r="C87" t="s">
        <v>503</v>
      </c>
      <c r="D87" t="s">
        <v>196</v>
      </c>
      <c r="E87" t="s">
        <v>164</v>
      </c>
    </row>
    <row r="88" spans="1:5" x14ac:dyDescent="0.45">
      <c r="A88" t="s">
        <v>10</v>
      </c>
      <c r="B88" s="65" t="s">
        <v>504</v>
      </c>
      <c r="C88" t="s">
        <v>503</v>
      </c>
      <c r="D88" t="s">
        <v>375</v>
      </c>
      <c r="E88" t="s">
        <v>164</v>
      </c>
    </row>
    <row r="89" spans="1:5" x14ac:dyDescent="0.45">
      <c r="A89" t="s">
        <v>10</v>
      </c>
      <c r="B89" s="65" t="s">
        <v>512</v>
      </c>
      <c r="C89" t="s">
        <v>513</v>
      </c>
      <c r="D89" t="s">
        <v>196</v>
      </c>
      <c r="E89" t="s">
        <v>164</v>
      </c>
    </row>
    <row r="90" spans="1:5" x14ac:dyDescent="0.45">
      <c r="A90" t="s">
        <v>10</v>
      </c>
      <c r="B90" s="65" t="s">
        <v>514</v>
      </c>
      <c r="C90" t="s">
        <v>515</v>
      </c>
      <c r="D90" t="s">
        <v>196</v>
      </c>
      <c r="E90" t="s">
        <v>164</v>
      </c>
    </row>
    <row r="91" spans="1:5" x14ac:dyDescent="0.45">
      <c r="A91" t="s">
        <v>10</v>
      </c>
      <c r="B91" s="65" t="s">
        <v>516</v>
      </c>
      <c r="C91" t="s">
        <v>517</v>
      </c>
      <c r="D91" t="s">
        <v>196</v>
      </c>
      <c r="E91" t="s">
        <v>164</v>
      </c>
    </row>
    <row r="92" spans="1:5" x14ac:dyDescent="0.45">
      <c r="A92" t="s">
        <v>10</v>
      </c>
      <c r="B92" s="65" t="s">
        <v>518</v>
      </c>
      <c r="C92" t="s">
        <v>517</v>
      </c>
      <c r="D92" t="s">
        <v>196</v>
      </c>
      <c r="E92" t="s">
        <v>164</v>
      </c>
    </row>
    <row r="93" spans="1:5" x14ac:dyDescent="0.45">
      <c r="A93" t="s">
        <v>10</v>
      </c>
      <c r="B93" s="65" t="s">
        <v>519</v>
      </c>
      <c r="C93" t="s">
        <v>520</v>
      </c>
      <c r="D93" t="s">
        <v>149</v>
      </c>
      <c r="E93" t="s">
        <v>164</v>
      </c>
    </row>
    <row r="94" spans="1:5" x14ac:dyDescent="0.45">
      <c r="A94" t="s">
        <v>10</v>
      </c>
      <c r="B94" s="65" t="s">
        <v>525</v>
      </c>
      <c r="C94" t="s">
        <v>517</v>
      </c>
      <c r="D94" t="s">
        <v>375</v>
      </c>
      <c r="E94" t="s">
        <v>164</v>
      </c>
    </row>
    <row r="95" spans="1:5" x14ac:dyDescent="0.45">
      <c r="A95" t="s">
        <v>10</v>
      </c>
      <c r="B95" s="65" t="s">
        <v>526</v>
      </c>
      <c r="C95" t="s">
        <v>517</v>
      </c>
      <c r="D95" t="s">
        <v>375</v>
      </c>
      <c r="E95" t="s">
        <v>164</v>
      </c>
    </row>
    <row r="96" spans="1:5" x14ac:dyDescent="0.45">
      <c r="A96" t="s">
        <v>10</v>
      </c>
      <c r="B96" s="65" t="s">
        <v>532</v>
      </c>
      <c r="C96" t="s">
        <v>520</v>
      </c>
      <c r="D96" t="s">
        <v>196</v>
      </c>
      <c r="E96" t="s">
        <v>164</v>
      </c>
    </row>
    <row r="97" spans="1:5" x14ac:dyDescent="0.45">
      <c r="A97" t="s">
        <v>10</v>
      </c>
      <c r="B97" s="65" t="s">
        <v>550</v>
      </c>
      <c r="C97" t="s">
        <v>551</v>
      </c>
      <c r="D97" t="s">
        <v>149</v>
      </c>
      <c r="E97" t="s">
        <v>164</v>
      </c>
    </row>
    <row r="98" spans="1:5" x14ac:dyDescent="0.45">
      <c r="A98" t="s">
        <v>10</v>
      </c>
      <c r="B98" s="65" t="s">
        <v>552</v>
      </c>
      <c r="C98" t="s">
        <v>551</v>
      </c>
      <c r="D98" t="s">
        <v>168</v>
      </c>
      <c r="E98" t="s">
        <v>164</v>
      </c>
    </row>
    <row r="99" spans="1:5" x14ac:dyDescent="0.45">
      <c r="A99" t="s">
        <v>10</v>
      </c>
      <c r="B99" s="65" t="s">
        <v>553</v>
      </c>
      <c r="C99" t="s">
        <v>551</v>
      </c>
      <c r="D99" t="s">
        <v>196</v>
      </c>
      <c r="E99" t="s">
        <v>164</v>
      </c>
    </row>
    <row r="100" spans="1:5" x14ac:dyDescent="0.45">
      <c r="A100" t="s">
        <v>10</v>
      </c>
      <c r="B100" s="65" t="s">
        <v>554</v>
      </c>
      <c r="C100" t="s">
        <v>551</v>
      </c>
      <c r="D100" t="s">
        <v>375</v>
      </c>
      <c r="E100" t="s">
        <v>164</v>
      </c>
    </row>
    <row r="101" spans="1:5" x14ac:dyDescent="0.45">
      <c r="A101" t="s">
        <v>10</v>
      </c>
      <c r="B101" s="65" t="s">
        <v>555</v>
      </c>
      <c r="C101" t="s">
        <v>556</v>
      </c>
      <c r="D101" t="s">
        <v>149</v>
      </c>
      <c r="E101" t="s">
        <v>164</v>
      </c>
    </row>
    <row r="102" spans="1:5" x14ac:dyDescent="0.45">
      <c r="A102" t="s">
        <v>10</v>
      </c>
      <c r="B102" s="65" t="s">
        <v>557</v>
      </c>
      <c r="C102" t="s">
        <v>556</v>
      </c>
      <c r="D102" t="s">
        <v>196</v>
      </c>
      <c r="E102" t="s">
        <v>164</v>
      </c>
    </row>
    <row r="103" spans="1:5" x14ac:dyDescent="0.45">
      <c r="A103" t="s">
        <v>10</v>
      </c>
      <c r="B103" s="65" t="s">
        <v>558</v>
      </c>
      <c r="C103" t="s">
        <v>559</v>
      </c>
      <c r="D103" t="s">
        <v>149</v>
      </c>
      <c r="E103" t="s">
        <v>164</v>
      </c>
    </row>
    <row r="104" spans="1:5" x14ac:dyDescent="0.45">
      <c r="A104" t="s">
        <v>10</v>
      </c>
      <c r="B104" s="65" t="s">
        <v>560</v>
      </c>
      <c r="C104" t="s">
        <v>559</v>
      </c>
      <c r="D104" t="s">
        <v>196</v>
      </c>
      <c r="E104" t="s">
        <v>164</v>
      </c>
    </row>
    <row r="105" spans="1:5" x14ac:dyDescent="0.45">
      <c r="A105" s="67" t="s">
        <v>646</v>
      </c>
      <c r="B105" s="68" t="s">
        <v>645</v>
      </c>
      <c r="C105" s="67" t="s">
        <v>646</v>
      </c>
      <c r="D105" s="67"/>
      <c r="E105" t="s">
        <v>150</v>
      </c>
    </row>
    <row r="106" spans="1:5" x14ac:dyDescent="0.45">
      <c r="A106" t="s">
        <v>11</v>
      </c>
      <c r="B106" s="65">
        <v>47</v>
      </c>
      <c r="C106" t="s">
        <v>200</v>
      </c>
      <c r="D106" t="s">
        <v>149</v>
      </c>
      <c r="E106" t="s">
        <v>188</v>
      </c>
    </row>
    <row r="107" spans="1:5" x14ac:dyDescent="0.45">
      <c r="A107" t="s">
        <v>11</v>
      </c>
      <c r="B107" s="65">
        <v>69</v>
      </c>
      <c r="C107" t="s">
        <v>200</v>
      </c>
      <c r="D107" t="s">
        <v>196</v>
      </c>
      <c r="E107" t="s">
        <v>188</v>
      </c>
    </row>
    <row r="108" spans="1:5" x14ac:dyDescent="0.45">
      <c r="A108" t="s">
        <v>11</v>
      </c>
      <c r="B108" s="65">
        <v>72</v>
      </c>
      <c r="C108" t="s">
        <v>218</v>
      </c>
      <c r="D108" t="s">
        <v>149</v>
      </c>
      <c r="E108" t="s">
        <v>188</v>
      </c>
    </row>
    <row r="109" spans="1:5" x14ac:dyDescent="0.45">
      <c r="A109" t="s">
        <v>11</v>
      </c>
      <c r="B109" s="65">
        <v>74</v>
      </c>
      <c r="C109" t="s">
        <v>218</v>
      </c>
      <c r="D109" t="s">
        <v>196</v>
      </c>
      <c r="E109" t="s">
        <v>188</v>
      </c>
    </row>
    <row r="110" spans="1:5" x14ac:dyDescent="0.45">
      <c r="A110" t="s">
        <v>11</v>
      </c>
      <c r="B110" s="65">
        <v>82</v>
      </c>
      <c r="C110" t="s">
        <v>226</v>
      </c>
      <c r="D110" t="s">
        <v>168</v>
      </c>
      <c r="E110" t="s">
        <v>180</v>
      </c>
    </row>
    <row r="111" spans="1:5" x14ac:dyDescent="0.45">
      <c r="A111" t="s">
        <v>11</v>
      </c>
      <c r="B111" s="65">
        <v>82</v>
      </c>
      <c r="C111" t="s">
        <v>226</v>
      </c>
      <c r="D111" t="s">
        <v>168</v>
      </c>
      <c r="E111" t="s">
        <v>181</v>
      </c>
    </row>
    <row r="112" spans="1:5" x14ac:dyDescent="0.45">
      <c r="A112" t="s">
        <v>11</v>
      </c>
      <c r="B112" s="65">
        <v>83</v>
      </c>
      <c r="C112" t="s">
        <v>226</v>
      </c>
      <c r="D112" t="s">
        <v>168</v>
      </c>
      <c r="E112" t="s">
        <v>180</v>
      </c>
    </row>
    <row r="113" spans="1:5" x14ac:dyDescent="0.45">
      <c r="A113" t="s">
        <v>11</v>
      </c>
      <c r="B113" s="65">
        <v>83</v>
      </c>
      <c r="C113" t="s">
        <v>226</v>
      </c>
      <c r="D113" t="s">
        <v>168</v>
      </c>
      <c r="E113" t="s">
        <v>181</v>
      </c>
    </row>
    <row r="114" spans="1:5" x14ac:dyDescent="0.45">
      <c r="A114" t="s">
        <v>11</v>
      </c>
      <c r="B114" s="65" t="s">
        <v>414</v>
      </c>
      <c r="C114" t="s">
        <v>415</v>
      </c>
      <c r="D114" t="s">
        <v>149</v>
      </c>
      <c r="E114" t="s">
        <v>188</v>
      </c>
    </row>
    <row r="115" spans="1:5" x14ac:dyDescent="0.45">
      <c r="A115" t="s">
        <v>11</v>
      </c>
      <c r="B115" s="65" t="s">
        <v>416</v>
      </c>
      <c r="C115" t="s">
        <v>415</v>
      </c>
      <c r="D115" t="s">
        <v>196</v>
      </c>
      <c r="E115" t="s">
        <v>188</v>
      </c>
    </row>
    <row r="116" spans="1:5" x14ac:dyDescent="0.45">
      <c r="A116" t="s">
        <v>11</v>
      </c>
      <c r="B116" s="65" t="s">
        <v>427</v>
      </c>
      <c r="C116" t="s">
        <v>428</v>
      </c>
      <c r="D116" t="s">
        <v>149</v>
      </c>
      <c r="E116" t="s">
        <v>188</v>
      </c>
    </row>
    <row r="117" spans="1:5" x14ac:dyDescent="0.45">
      <c r="A117" t="s">
        <v>11</v>
      </c>
      <c r="B117" s="65" t="s">
        <v>429</v>
      </c>
      <c r="C117" t="s">
        <v>428</v>
      </c>
      <c r="D117" t="s">
        <v>196</v>
      </c>
      <c r="E117" t="s">
        <v>188</v>
      </c>
    </row>
    <row r="118" spans="1:5" x14ac:dyDescent="0.45">
      <c r="A118" t="s">
        <v>11</v>
      </c>
      <c r="B118" s="65" t="s">
        <v>444</v>
      </c>
      <c r="C118" t="s">
        <v>445</v>
      </c>
      <c r="D118" t="s">
        <v>149</v>
      </c>
      <c r="E118" t="s">
        <v>188</v>
      </c>
    </row>
    <row r="119" spans="1:5" x14ac:dyDescent="0.45">
      <c r="A119" t="s">
        <v>11</v>
      </c>
      <c r="B119" s="65" t="s">
        <v>451</v>
      </c>
      <c r="C119" t="s">
        <v>452</v>
      </c>
      <c r="D119" t="s">
        <v>149</v>
      </c>
      <c r="E119" t="s">
        <v>188</v>
      </c>
    </row>
    <row r="120" spans="1:5" x14ac:dyDescent="0.45">
      <c r="A120" t="s">
        <v>11</v>
      </c>
      <c r="B120" s="65" t="s">
        <v>474</v>
      </c>
      <c r="C120" t="s">
        <v>475</v>
      </c>
      <c r="D120" t="s">
        <v>149</v>
      </c>
      <c r="E120" t="s">
        <v>476</v>
      </c>
    </row>
    <row r="121" spans="1:5" x14ac:dyDescent="0.45">
      <c r="A121" t="s">
        <v>11</v>
      </c>
      <c r="B121" s="65" t="s">
        <v>477</v>
      </c>
      <c r="C121" t="s">
        <v>475</v>
      </c>
      <c r="D121" t="s">
        <v>168</v>
      </c>
      <c r="E121" t="s">
        <v>476</v>
      </c>
    </row>
    <row r="122" spans="1:5" x14ac:dyDescent="0.45">
      <c r="A122" t="s">
        <v>11</v>
      </c>
      <c r="B122" s="65" t="s">
        <v>493</v>
      </c>
      <c r="C122" t="s">
        <v>494</v>
      </c>
      <c r="D122" t="s">
        <v>196</v>
      </c>
      <c r="E122" t="s">
        <v>180</v>
      </c>
    </row>
    <row r="123" spans="1:5" x14ac:dyDescent="0.45">
      <c r="A123" t="s">
        <v>11</v>
      </c>
      <c r="B123" s="65" t="s">
        <v>493</v>
      </c>
      <c r="C123" t="s">
        <v>494</v>
      </c>
      <c r="D123" t="s">
        <v>196</v>
      </c>
      <c r="E123" t="s">
        <v>181</v>
      </c>
    </row>
    <row r="124" spans="1:5" x14ac:dyDescent="0.45">
      <c r="A124" t="s">
        <v>11</v>
      </c>
      <c r="B124" s="65" t="s">
        <v>495</v>
      </c>
      <c r="C124" t="s">
        <v>494</v>
      </c>
      <c r="D124" t="s">
        <v>375</v>
      </c>
      <c r="E124" t="s">
        <v>180</v>
      </c>
    </row>
    <row r="125" spans="1:5" x14ac:dyDescent="0.45">
      <c r="A125" t="s">
        <v>11</v>
      </c>
      <c r="B125" s="65" t="s">
        <v>495</v>
      </c>
      <c r="C125" t="s">
        <v>494</v>
      </c>
      <c r="D125" t="s">
        <v>375</v>
      </c>
      <c r="E125" t="s">
        <v>181</v>
      </c>
    </row>
    <row r="126" spans="1:5" x14ac:dyDescent="0.45">
      <c r="A126" t="s">
        <v>11</v>
      </c>
      <c r="B126" s="65" t="s">
        <v>605</v>
      </c>
      <c r="C126" t="s">
        <v>606</v>
      </c>
      <c r="D126" t="s">
        <v>196</v>
      </c>
      <c r="E126" t="s">
        <v>188</v>
      </c>
    </row>
    <row r="127" spans="1:5" x14ac:dyDescent="0.45">
      <c r="A127" t="s">
        <v>11</v>
      </c>
      <c r="B127" s="65" t="s">
        <v>615</v>
      </c>
      <c r="C127" t="s">
        <v>616</v>
      </c>
      <c r="D127" t="s">
        <v>149</v>
      </c>
      <c r="E127" t="s">
        <v>188</v>
      </c>
    </row>
    <row r="128" spans="1:5" x14ac:dyDescent="0.45">
      <c r="A128" t="s">
        <v>11</v>
      </c>
      <c r="B128" s="65" t="s">
        <v>617</v>
      </c>
      <c r="C128" t="s">
        <v>618</v>
      </c>
      <c r="D128" t="s">
        <v>196</v>
      </c>
      <c r="E128" t="s">
        <v>188</v>
      </c>
    </row>
    <row r="129" spans="1:5" x14ac:dyDescent="0.45">
      <c r="A129" t="s">
        <v>11</v>
      </c>
      <c r="B129" s="65" t="s">
        <v>619</v>
      </c>
      <c r="C129" t="s">
        <v>620</v>
      </c>
      <c r="D129" t="s">
        <v>149</v>
      </c>
      <c r="E129" t="s">
        <v>188</v>
      </c>
    </row>
    <row r="130" spans="1:5" x14ac:dyDescent="0.45">
      <c r="A130" t="s">
        <v>11</v>
      </c>
      <c r="B130" s="65" t="s">
        <v>621</v>
      </c>
      <c r="C130" t="s">
        <v>620</v>
      </c>
      <c r="D130" t="s">
        <v>196</v>
      </c>
      <c r="E130" t="s">
        <v>188</v>
      </c>
    </row>
    <row r="131" spans="1:5" x14ac:dyDescent="0.45">
      <c r="A131" t="s">
        <v>11</v>
      </c>
      <c r="B131" s="65" t="s">
        <v>622</v>
      </c>
      <c r="C131" t="s">
        <v>606</v>
      </c>
      <c r="D131" t="s">
        <v>149</v>
      </c>
      <c r="E131" t="s">
        <v>188</v>
      </c>
    </row>
    <row r="132" spans="1:5" x14ac:dyDescent="0.45">
      <c r="A132" t="s">
        <v>12</v>
      </c>
      <c r="B132" s="65" t="s">
        <v>349</v>
      </c>
      <c r="C132" t="s">
        <v>350</v>
      </c>
      <c r="D132" t="s">
        <v>149</v>
      </c>
      <c r="E132" t="s">
        <v>338</v>
      </c>
    </row>
    <row r="133" spans="1:5" x14ac:dyDescent="0.45">
      <c r="A133" t="s">
        <v>13</v>
      </c>
      <c r="B133" s="65">
        <v>40</v>
      </c>
      <c r="C133" t="s">
        <v>191</v>
      </c>
      <c r="D133" t="s">
        <v>149</v>
      </c>
      <c r="E133" t="s">
        <v>192</v>
      </c>
    </row>
    <row r="134" spans="1:5" x14ac:dyDescent="0.45">
      <c r="A134" t="s">
        <v>13</v>
      </c>
      <c r="B134" s="65">
        <v>42</v>
      </c>
      <c r="C134" t="s">
        <v>193</v>
      </c>
      <c r="D134" t="s">
        <v>149</v>
      </c>
      <c r="E134" t="s">
        <v>155</v>
      </c>
    </row>
    <row r="135" spans="1:5" x14ac:dyDescent="0.45">
      <c r="A135" t="s">
        <v>13</v>
      </c>
      <c r="B135" s="65">
        <v>43</v>
      </c>
      <c r="C135" t="s">
        <v>194</v>
      </c>
      <c r="D135" t="s">
        <v>149</v>
      </c>
      <c r="E135" t="s">
        <v>192</v>
      </c>
    </row>
    <row r="136" spans="1:5" x14ac:dyDescent="0.45">
      <c r="A136" t="s">
        <v>13</v>
      </c>
      <c r="B136" s="65">
        <v>45</v>
      </c>
      <c r="C136" t="s">
        <v>198</v>
      </c>
      <c r="D136" t="s">
        <v>149</v>
      </c>
      <c r="E136" t="s">
        <v>155</v>
      </c>
    </row>
    <row r="137" spans="1:5" x14ac:dyDescent="0.45">
      <c r="A137" t="s">
        <v>13</v>
      </c>
      <c r="B137" s="65">
        <v>46</v>
      </c>
      <c r="C137" t="s">
        <v>199</v>
      </c>
      <c r="D137" t="s">
        <v>149</v>
      </c>
      <c r="E137" t="s">
        <v>155</v>
      </c>
    </row>
    <row r="138" spans="1:5" x14ac:dyDescent="0.45">
      <c r="A138" t="s">
        <v>13</v>
      </c>
      <c r="B138" s="65">
        <v>49</v>
      </c>
      <c r="C138" t="s">
        <v>201</v>
      </c>
      <c r="D138" t="s">
        <v>149</v>
      </c>
      <c r="E138" t="s">
        <v>155</v>
      </c>
    </row>
    <row r="139" spans="1:5" x14ac:dyDescent="0.45">
      <c r="A139" t="s">
        <v>13</v>
      </c>
      <c r="B139" s="65" t="s">
        <v>277</v>
      </c>
      <c r="C139" t="s">
        <v>278</v>
      </c>
      <c r="D139" t="s">
        <v>149</v>
      </c>
      <c r="E139" t="s">
        <v>192</v>
      </c>
    </row>
    <row r="140" spans="1:5" x14ac:dyDescent="0.45">
      <c r="A140" t="s">
        <v>13</v>
      </c>
      <c r="B140" s="65" t="s">
        <v>286</v>
      </c>
      <c r="C140" t="s">
        <v>287</v>
      </c>
      <c r="D140" t="s">
        <v>149</v>
      </c>
      <c r="E140" t="s">
        <v>192</v>
      </c>
    </row>
    <row r="141" spans="1:5" x14ac:dyDescent="0.45">
      <c r="A141" t="s">
        <v>13</v>
      </c>
      <c r="B141" s="65" t="s">
        <v>288</v>
      </c>
      <c r="C141" t="s">
        <v>289</v>
      </c>
      <c r="D141" t="s">
        <v>149</v>
      </c>
      <c r="E141" t="s">
        <v>192</v>
      </c>
    </row>
    <row r="142" spans="1:5" x14ac:dyDescent="0.45">
      <c r="A142" t="s">
        <v>13</v>
      </c>
      <c r="B142" s="65" t="s">
        <v>290</v>
      </c>
      <c r="C142" t="s">
        <v>291</v>
      </c>
      <c r="D142" t="s">
        <v>149</v>
      </c>
      <c r="E142" t="s">
        <v>192</v>
      </c>
    </row>
    <row r="143" spans="1:5" x14ac:dyDescent="0.45">
      <c r="A143" t="s">
        <v>13</v>
      </c>
      <c r="B143" s="65" t="s">
        <v>292</v>
      </c>
      <c r="C143" t="s">
        <v>293</v>
      </c>
      <c r="D143" t="s">
        <v>149</v>
      </c>
      <c r="E143" t="s">
        <v>192</v>
      </c>
    </row>
    <row r="144" spans="1:5" x14ac:dyDescent="0.45">
      <c r="A144" t="s">
        <v>13</v>
      </c>
      <c r="B144" s="65" t="s">
        <v>294</v>
      </c>
      <c r="C144" t="s">
        <v>295</v>
      </c>
      <c r="D144" t="s">
        <v>149</v>
      </c>
      <c r="E144" t="s">
        <v>192</v>
      </c>
    </row>
    <row r="145" spans="1:5" x14ac:dyDescent="0.45">
      <c r="A145" t="s">
        <v>13</v>
      </c>
      <c r="B145" s="65" t="s">
        <v>333</v>
      </c>
      <c r="C145" t="s">
        <v>334</v>
      </c>
      <c r="D145" t="s">
        <v>149</v>
      </c>
      <c r="E145" t="s">
        <v>335</v>
      </c>
    </row>
    <row r="146" spans="1:5" x14ac:dyDescent="0.45">
      <c r="A146" t="s">
        <v>13</v>
      </c>
      <c r="B146" s="65" t="s">
        <v>339</v>
      </c>
      <c r="C146" t="s">
        <v>340</v>
      </c>
      <c r="D146" t="s">
        <v>149</v>
      </c>
      <c r="E146" t="s">
        <v>192</v>
      </c>
    </row>
    <row r="147" spans="1:5" x14ac:dyDescent="0.45">
      <c r="A147" t="s">
        <v>13</v>
      </c>
      <c r="B147" s="65" t="s">
        <v>341</v>
      </c>
      <c r="C147" t="s">
        <v>342</v>
      </c>
      <c r="D147" t="s">
        <v>149</v>
      </c>
      <c r="E147" t="s">
        <v>192</v>
      </c>
    </row>
    <row r="148" spans="1:5" x14ac:dyDescent="0.45">
      <c r="A148" t="s">
        <v>13</v>
      </c>
      <c r="B148" s="65" t="s">
        <v>343</v>
      </c>
      <c r="C148" t="s">
        <v>344</v>
      </c>
      <c r="D148" t="s">
        <v>149</v>
      </c>
      <c r="E148" t="s">
        <v>192</v>
      </c>
    </row>
    <row r="149" spans="1:5" x14ac:dyDescent="0.45">
      <c r="A149" t="s">
        <v>13</v>
      </c>
      <c r="B149" s="65" t="s">
        <v>345</v>
      </c>
      <c r="C149" t="s">
        <v>346</v>
      </c>
      <c r="D149" t="s">
        <v>149</v>
      </c>
      <c r="E149" t="s">
        <v>155</v>
      </c>
    </row>
    <row r="150" spans="1:5" x14ac:dyDescent="0.45">
      <c r="A150" t="s">
        <v>13</v>
      </c>
      <c r="B150" s="65" t="s">
        <v>347</v>
      </c>
      <c r="C150" t="s">
        <v>348</v>
      </c>
      <c r="D150" t="s">
        <v>149</v>
      </c>
      <c r="E150" t="s">
        <v>155</v>
      </c>
    </row>
    <row r="151" spans="1:5" x14ac:dyDescent="0.45">
      <c r="A151" t="s">
        <v>13</v>
      </c>
      <c r="B151" s="65" t="s">
        <v>351</v>
      </c>
      <c r="C151" t="s">
        <v>352</v>
      </c>
      <c r="D151" t="s">
        <v>149</v>
      </c>
      <c r="E151" t="s">
        <v>192</v>
      </c>
    </row>
    <row r="152" spans="1:5" x14ac:dyDescent="0.45">
      <c r="A152" t="s">
        <v>13</v>
      </c>
      <c r="B152" s="65" t="s">
        <v>353</v>
      </c>
      <c r="C152" t="s">
        <v>354</v>
      </c>
      <c r="D152" t="s">
        <v>149</v>
      </c>
      <c r="E152" t="s">
        <v>155</v>
      </c>
    </row>
    <row r="153" spans="1:5" x14ac:dyDescent="0.45">
      <c r="A153" t="s">
        <v>13</v>
      </c>
      <c r="B153" s="65" t="s">
        <v>355</v>
      </c>
      <c r="C153" t="s">
        <v>356</v>
      </c>
      <c r="D153" t="s">
        <v>149</v>
      </c>
      <c r="E153" t="s">
        <v>155</v>
      </c>
    </row>
    <row r="154" spans="1:5" x14ac:dyDescent="0.45">
      <c r="A154" t="s">
        <v>13</v>
      </c>
      <c r="B154" s="65" t="s">
        <v>359</v>
      </c>
      <c r="C154" t="s">
        <v>360</v>
      </c>
      <c r="D154" t="s">
        <v>149</v>
      </c>
      <c r="E154" t="s">
        <v>192</v>
      </c>
    </row>
    <row r="155" spans="1:5" x14ac:dyDescent="0.45">
      <c r="A155" t="s">
        <v>13</v>
      </c>
      <c r="B155" s="65" t="s">
        <v>371</v>
      </c>
      <c r="C155" t="s">
        <v>372</v>
      </c>
      <c r="D155" t="s">
        <v>149</v>
      </c>
      <c r="E155" t="s">
        <v>157</v>
      </c>
    </row>
    <row r="156" spans="1:5" x14ac:dyDescent="0.45">
      <c r="A156" t="s">
        <v>13</v>
      </c>
      <c r="B156" s="65" t="s">
        <v>373</v>
      </c>
      <c r="C156" t="s">
        <v>372</v>
      </c>
      <c r="D156" t="s">
        <v>149</v>
      </c>
      <c r="E156" t="s">
        <v>157</v>
      </c>
    </row>
    <row r="157" spans="1:5" x14ac:dyDescent="0.45">
      <c r="A157" t="s">
        <v>14</v>
      </c>
      <c r="B157" s="65">
        <v>30</v>
      </c>
      <c r="C157" t="s">
        <v>175</v>
      </c>
      <c r="D157" t="s">
        <v>149</v>
      </c>
      <c r="E157" t="s">
        <v>176</v>
      </c>
    </row>
    <row r="158" spans="1:5" x14ac:dyDescent="0.45">
      <c r="A158" t="s">
        <v>14</v>
      </c>
      <c r="B158" s="65">
        <v>32</v>
      </c>
      <c r="C158" t="s">
        <v>177</v>
      </c>
      <c r="D158" t="s">
        <v>149</v>
      </c>
      <c r="E158" t="s">
        <v>176</v>
      </c>
    </row>
    <row r="159" spans="1:5" x14ac:dyDescent="0.45">
      <c r="A159" t="s">
        <v>14</v>
      </c>
      <c r="B159" s="65">
        <v>33</v>
      </c>
      <c r="C159" t="s">
        <v>178</v>
      </c>
      <c r="D159" t="s">
        <v>149</v>
      </c>
      <c r="E159" t="s">
        <v>176</v>
      </c>
    </row>
    <row r="160" spans="1:5" x14ac:dyDescent="0.45">
      <c r="A160" t="s">
        <v>14</v>
      </c>
      <c r="B160" s="65">
        <v>34</v>
      </c>
      <c r="C160" t="s">
        <v>179</v>
      </c>
      <c r="D160" t="s">
        <v>149</v>
      </c>
      <c r="E160" t="s">
        <v>180</v>
      </c>
    </row>
    <row r="161" spans="1:5" x14ac:dyDescent="0.45">
      <c r="A161" t="s">
        <v>14</v>
      </c>
      <c r="B161" s="65">
        <v>34</v>
      </c>
      <c r="C161" t="s">
        <v>179</v>
      </c>
      <c r="D161" t="s">
        <v>149</v>
      </c>
      <c r="E161" t="s">
        <v>181</v>
      </c>
    </row>
    <row r="162" spans="1:5" x14ac:dyDescent="0.45">
      <c r="A162" t="s">
        <v>14</v>
      </c>
      <c r="B162" s="65">
        <v>34</v>
      </c>
      <c r="C162" t="s">
        <v>179</v>
      </c>
      <c r="D162" t="s">
        <v>149</v>
      </c>
      <c r="E162" t="s">
        <v>182</v>
      </c>
    </row>
    <row r="163" spans="1:5" x14ac:dyDescent="0.45">
      <c r="A163" t="s">
        <v>14</v>
      </c>
      <c r="B163" s="65">
        <v>34</v>
      </c>
      <c r="C163" t="s">
        <v>179</v>
      </c>
      <c r="D163" t="s">
        <v>149</v>
      </c>
      <c r="E163" t="s">
        <v>183</v>
      </c>
    </row>
    <row r="164" spans="1:5" x14ac:dyDescent="0.45">
      <c r="A164" t="s">
        <v>14</v>
      </c>
      <c r="B164" s="65">
        <v>35</v>
      </c>
      <c r="C164" t="s">
        <v>184</v>
      </c>
      <c r="D164" t="s">
        <v>149</v>
      </c>
      <c r="E164" t="s">
        <v>176</v>
      </c>
    </row>
    <row r="165" spans="1:5" x14ac:dyDescent="0.45">
      <c r="A165" t="s">
        <v>14</v>
      </c>
      <c r="B165" s="65">
        <v>37</v>
      </c>
      <c r="C165" t="s">
        <v>179</v>
      </c>
      <c r="D165" t="s">
        <v>168</v>
      </c>
      <c r="E165" t="s">
        <v>180</v>
      </c>
    </row>
    <row r="166" spans="1:5" x14ac:dyDescent="0.45">
      <c r="A166" t="s">
        <v>14</v>
      </c>
      <c r="B166" s="65">
        <v>37</v>
      </c>
      <c r="C166" t="s">
        <v>179</v>
      </c>
      <c r="D166" t="s">
        <v>168</v>
      </c>
      <c r="E166" t="s">
        <v>181</v>
      </c>
    </row>
    <row r="167" spans="1:5" x14ac:dyDescent="0.45">
      <c r="A167" t="s">
        <v>14</v>
      </c>
      <c r="B167" s="65">
        <v>37</v>
      </c>
      <c r="C167" t="s">
        <v>179</v>
      </c>
      <c r="D167" t="s">
        <v>168</v>
      </c>
      <c r="E167" t="s">
        <v>182</v>
      </c>
    </row>
    <row r="168" spans="1:5" x14ac:dyDescent="0.45">
      <c r="A168" t="s">
        <v>14</v>
      </c>
      <c r="B168" s="65">
        <v>37</v>
      </c>
      <c r="C168" t="s">
        <v>179</v>
      </c>
      <c r="D168" t="s">
        <v>168</v>
      </c>
      <c r="E168" t="s">
        <v>183</v>
      </c>
    </row>
    <row r="169" spans="1:5" x14ac:dyDescent="0.45">
      <c r="A169" t="s">
        <v>14</v>
      </c>
      <c r="B169" s="65">
        <v>38</v>
      </c>
      <c r="C169" t="s">
        <v>187</v>
      </c>
      <c r="D169" t="s">
        <v>149</v>
      </c>
      <c r="E169" t="s">
        <v>188</v>
      </c>
    </row>
    <row r="170" spans="1:5" x14ac:dyDescent="0.45">
      <c r="A170" t="s">
        <v>14</v>
      </c>
      <c r="B170" s="65">
        <v>38</v>
      </c>
      <c r="C170" t="s">
        <v>187</v>
      </c>
      <c r="D170" t="s">
        <v>149</v>
      </c>
      <c r="E170" t="s">
        <v>176</v>
      </c>
    </row>
    <row r="171" spans="1:5" x14ac:dyDescent="0.45">
      <c r="A171" t="s">
        <v>14</v>
      </c>
      <c r="B171" s="65">
        <v>39</v>
      </c>
      <c r="C171" t="s">
        <v>189</v>
      </c>
      <c r="D171" t="s">
        <v>149</v>
      </c>
      <c r="E171" t="s">
        <v>190</v>
      </c>
    </row>
    <row r="172" spans="1:5" x14ac:dyDescent="0.45">
      <c r="A172" t="s">
        <v>14</v>
      </c>
      <c r="B172" s="65">
        <v>54</v>
      </c>
      <c r="C172" t="s">
        <v>207</v>
      </c>
      <c r="D172" t="s">
        <v>149</v>
      </c>
      <c r="E172" t="s">
        <v>208</v>
      </c>
    </row>
    <row r="173" spans="1:5" x14ac:dyDescent="0.45">
      <c r="A173" t="s">
        <v>14</v>
      </c>
      <c r="B173" s="65">
        <v>59</v>
      </c>
      <c r="C173" t="s">
        <v>683</v>
      </c>
      <c r="D173" t="s">
        <v>149</v>
      </c>
      <c r="E173" t="s">
        <v>190</v>
      </c>
    </row>
    <row r="174" spans="1:5" x14ac:dyDescent="0.45">
      <c r="A174" t="s">
        <v>14</v>
      </c>
      <c r="B174" s="65" t="s">
        <v>299</v>
      </c>
      <c r="C174" t="s">
        <v>300</v>
      </c>
      <c r="D174" t="s">
        <v>149</v>
      </c>
      <c r="E174" t="s">
        <v>176</v>
      </c>
    </row>
    <row r="175" spans="1:5" x14ac:dyDescent="0.45">
      <c r="A175" t="s">
        <v>14</v>
      </c>
      <c r="B175" s="65" t="s">
        <v>301</v>
      </c>
      <c r="C175" t="s">
        <v>302</v>
      </c>
      <c r="D175" t="s">
        <v>149</v>
      </c>
      <c r="E175" t="s">
        <v>176</v>
      </c>
    </row>
    <row r="176" spans="1:5" x14ac:dyDescent="0.45">
      <c r="A176" t="s">
        <v>14</v>
      </c>
      <c r="B176" s="65" t="s">
        <v>303</v>
      </c>
      <c r="C176" t="s">
        <v>304</v>
      </c>
      <c r="D176" t="s">
        <v>149</v>
      </c>
      <c r="E176" t="s">
        <v>176</v>
      </c>
    </row>
    <row r="177" spans="1:5" x14ac:dyDescent="0.45">
      <c r="A177" t="s">
        <v>14</v>
      </c>
      <c r="B177" s="65" t="s">
        <v>305</v>
      </c>
      <c r="C177" t="s">
        <v>306</v>
      </c>
      <c r="D177" t="s">
        <v>149</v>
      </c>
      <c r="E177" t="s">
        <v>176</v>
      </c>
    </row>
    <row r="178" spans="1:5" x14ac:dyDescent="0.45">
      <c r="A178" t="s">
        <v>14</v>
      </c>
      <c r="B178" s="65" t="s">
        <v>307</v>
      </c>
      <c r="C178" t="s">
        <v>308</v>
      </c>
      <c r="D178" t="s">
        <v>149</v>
      </c>
      <c r="E178" t="s">
        <v>176</v>
      </c>
    </row>
    <row r="179" spans="1:5" x14ac:dyDescent="0.45">
      <c r="A179" t="s">
        <v>14</v>
      </c>
      <c r="B179" s="65" t="s">
        <v>309</v>
      </c>
      <c r="C179" t="s">
        <v>310</v>
      </c>
      <c r="D179" t="s">
        <v>149</v>
      </c>
      <c r="E179" t="s">
        <v>176</v>
      </c>
    </row>
    <row r="180" spans="1:5" x14ac:dyDescent="0.45">
      <c r="A180" t="s">
        <v>14</v>
      </c>
      <c r="B180" s="65" t="s">
        <v>311</v>
      </c>
      <c r="C180" t="s">
        <v>312</v>
      </c>
      <c r="D180" t="s">
        <v>149</v>
      </c>
      <c r="E180" t="s">
        <v>176</v>
      </c>
    </row>
    <row r="181" spans="1:5" x14ac:dyDescent="0.45">
      <c r="A181" t="s">
        <v>14</v>
      </c>
      <c r="B181" s="65" t="s">
        <v>313</v>
      </c>
      <c r="C181" t="s">
        <v>314</v>
      </c>
      <c r="D181" t="s">
        <v>149</v>
      </c>
      <c r="E181" t="s">
        <v>176</v>
      </c>
    </row>
    <row r="182" spans="1:5" x14ac:dyDescent="0.45">
      <c r="A182" t="s">
        <v>14</v>
      </c>
      <c r="B182" s="65" t="s">
        <v>315</v>
      </c>
      <c r="C182" t="s">
        <v>316</v>
      </c>
      <c r="D182" t="s">
        <v>149</v>
      </c>
      <c r="E182" t="s">
        <v>176</v>
      </c>
    </row>
    <row r="183" spans="1:5" x14ac:dyDescent="0.45">
      <c r="A183" t="s">
        <v>14</v>
      </c>
      <c r="B183" s="65" t="s">
        <v>317</v>
      </c>
      <c r="C183" t="s">
        <v>318</v>
      </c>
      <c r="D183" t="s">
        <v>149</v>
      </c>
      <c r="E183" t="s">
        <v>176</v>
      </c>
    </row>
    <row r="184" spans="1:5" x14ac:dyDescent="0.45">
      <c r="A184" t="s">
        <v>14</v>
      </c>
      <c r="B184" s="65" t="s">
        <v>319</v>
      </c>
      <c r="C184" t="s">
        <v>320</v>
      </c>
      <c r="D184" t="s">
        <v>149</v>
      </c>
      <c r="E184" t="s">
        <v>176</v>
      </c>
    </row>
    <row r="185" spans="1:5" x14ac:dyDescent="0.45">
      <c r="A185" t="s">
        <v>14</v>
      </c>
      <c r="B185" s="65" t="s">
        <v>321</v>
      </c>
      <c r="C185" t="s">
        <v>322</v>
      </c>
      <c r="D185" t="s">
        <v>149</v>
      </c>
      <c r="E185" t="s">
        <v>176</v>
      </c>
    </row>
    <row r="186" spans="1:5" x14ac:dyDescent="0.45">
      <c r="A186" t="s">
        <v>14</v>
      </c>
      <c r="B186" s="65" t="s">
        <v>323</v>
      </c>
      <c r="C186" t="s">
        <v>324</v>
      </c>
      <c r="D186" t="s">
        <v>196</v>
      </c>
      <c r="E186" t="s">
        <v>190</v>
      </c>
    </row>
    <row r="187" spans="1:5" x14ac:dyDescent="0.45">
      <c r="A187" t="s">
        <v>14</v>
      </c>
      <c r="B187" s="65" t="s">
        <v>325</v>
      </c>
      <c r="C187" t="s">
        <v>326</v>
      </c>
      <c r="D187" t="s">
        <v>149</v>
      </c>
      <c r="E187" t="s">
        <v>176</v>
      </c>
    </row>
    <row r="188" spans="1:5" x14ac:dyDescent="0.45">
      <c r="A188" t="s">
        <v>14</v>
      </c>
      <c r="B188" s="65" t="s">
        <v>327</v>
      </c>
      <c r="C188" t="s">
        <v>328</v>
      </c>
      <c r="D188" t="s">
        <v>196</v>
      </c>
      <c r="E188" t="s">
        <v>176</v>
      </c>
    </row>
    <row r="189" spans="1:5" x14ac:dyDescent="0.45">
      <c r="A189" t="s">
        <v>14</v>
      </c>
      <c r="B189" s="65" t="s">
        <v>329</v>
      </c>
      <c r="C189" t="s">
        <v>330</v>
      </c>
      <c r="D189" t="s">
        <v>149</v>
      </c>
      <c r="E189" t="s">
        <v>176</v>
      </c>
    </row>
    <row r="190" spans="1:5" x14ac:dyDescent="0.45">
      <c r="A190" t="s">
        <v>14</v>
      </c>
      <c r="B190" s="65" t="s">
        <v>376</v>
      </c>
      <c r="C190" t="s">
        <v>377</v>
      </c>
      <c r="D190" t="s">
        <v>196</v>
      </c>
      <c r="E190" t="s">
        <v>190</v>
      </c>
    </row>
    <row r="191" spans="1:5" x14ac:dyDescent="0.45">
      <c r="A191" t="s">
        <v>14</v>
      </c>
      <c r="B191" s="65" t="s">
        <v>381</v>
      </c>
      <c r="C191" t="s">
        <v>382</v>
      </c>
      <c r="D191" t="s">
        <v>196</v>
      </c>
      <c r="E191" t="s">
        <v>208</v>
      </c>
    </row>
    <row r="192" spans="1:5" x14ac:dyDescent="0.45">
      <c r="A192" t="s">
        <v>14</v>
      </c>
      <c r="B192" s="65" t="s">
        <v>442</v>
      </c>
      <c r="C192" t="s">
        <v>443</v>
      </c>
      <c r="D192" t="s">
        <v>149</v>
      </c>
      <c r="E192" t="s">
        <v>176</v>
      </c>
    </row>
    <row r="193" spans="1:5" x14ac:dyDescent="0.45">
      <c r="A193" t="s">
        <v>14</v>
      </c>
      <c r="B193" s="65" t="s">
        <v>489</v>
      </c>
      <c r="C193" t="s">
        <v>179</v>
      </c>
      <c r="D193" t="s">
        <v>196</v>
      </c>
      <c r="E193" t="s">
        <v>180</v>
      </c>
    </row>
    <row r="194" spans="1:5" x14ac:dyDescent="0.45">
      <c r="A194" t="s">
        <v>14</v>
      </c>
      <c r="B194" s="65" t="s">
        <v>489</v>
      </c>
      <c r="C194" t="s">
        <v>179</v>
      </c>
      <c r="D194" t="s">
        <v>196</v>
      </c>
      <c r="E194" t="s">
        <v>181</v>
      </c>
    </row>
    <row r="195" spans="1:5" x14ac:dyDescent="0.45">
      <c r="A195" t="s">
        <v>14</v>
      </c>
      <c r="B195" s="65" t="s">
        <v>489</v>
      </c>
      <c r="C195" t="s">
        <v>179</v>
      </c>
      <c r="D195" t="s">
        <v>196</v>
      </c>
      <c r="E195" t="s">
        <v>182</v>
      </c>
    </row>
    <row r="196" spans="1:5" x14ac:dyDescent="0.45">
      <c r="A196" t="s">
        <v>14</v>
      </c>
      <c r="B196" s="65" t="s">
        <v>490</v>
      </c>
      <c r="C196" t="s">
        <v>179</v>
      </c>
      <c r="D196" t="s">
        <v>375</v>
      </c>
      <c r="E196" t="s">
        <v>180</v>
      </c>
    </row>
    <row r="197" spans="1:5" x14ac:dyDescent="0.45">
      <c r="A197" t="s">
        <v>14</v>
      </c>
      <c r="B197" s="65" t="s">
        <v>490</v>
      </c>
      <c r="C197" t="s">
        <v>179</v>
      </c>
      <c r="D197" t="s">
        <v>375</v>
      </c>
      <c r="E197" t="s">
        <v>181</v>
      </c>
    </row>
    <row r="198" spans="1:5" x14ac:dyDescent="0.45">
      <c r="A198" t="s">
        <v>14</v>
      </c>
      <c r="B198" s="65" t="s">
        <v>490</v>
      </c>
      <c r="C198" t="s">
        <v>179</v>
      </c>
      <c r="D198" t="s">
        <v>375</v>
      </c>
      <c r="E198" t="s">
        <v>182</v>
      </c>
    </row>
    <row r="199" spans="1:5" x14ac:dyDescent="0.45">
      <c r="A199" t="s">
        <v>14</v>
      </c>
      <c r="B199" s="65" t="s">
        <v>521</v>
      </c>
      <c r="C199" t="s">
        <v>522</v>
      </c>
      <c r="D199" t="s">
        <v>196</v>
      </c>
      <c r="E199" t="s">
        <v>180</v>
      </c>
    </row>
    <row r="200" spans="1:5" x14ac:dyDescent="0.45">
      <c r="A200" t="s">
        <v>14</v>
      </c>
      <c r="B200" s="65" t="s">
        <v>521</v>
      </c>
      <c r="C200" t="s">
        <v>523</v>
      </c>
      <c r="D200" t="s">
        <v>196</v>
      </c>
      <c r="E200" t="s">
        <v>181</v>
      </c>
    </row>
    <row r="201" spans="1:5" x14ac:dyDescent="0.45">
      <c r="A201" t="s">
        <v>14</v>
      </c>
      <c r="B201" s="65" t="s">
        <v>521</v>
      </c>
      <c r="C201" t="s">
        <v>523</v>
      </c>
      <c r="D201" t="s">
        <v>196</v>
      </c>
      <c r="E201" t="s">
        <v>183</v>
      </c>
    </row>
    <row r="202" spans="1:5" x14ac:dyDescent="0.45">
      <c r="A202" t="s">
        <v>14</v>
      </c>
      <c r="B202" s="65" t="s">
        <v>524</v>
      </c>
      <c r="C202" t="s">
        <v>522</v>
      </c>
      <c r="D202" t="s">
        <v>196</v>
      </c>
      <c r="E202" t="s">
        <v>180</v>
      </c>
    </row>
    <row r="203" spans="1:5" x14ac:dyDescent="0.45">
      <c r="A203" t="s">
        <v>14</v>
      </c>
      <c r="B203" s="65" t="s">
        <v>524</v>
      </c>
      <c r="C203" t="s">
        <v>522</v>
      </c>
      <c r="D203" t="s">
        <v>196</v>
      </c>
      <c r="E203" t="s">
        <v>181</v>
      </c>
    </row>
    <row r="204" spans="1:5" x14ac:dyDescent="0.45">
      <c r="A204" t="s">
        <v>14</v>
      </c>
      <c r="B204" s="65" t="s">
        <v>524</v>
      </c>
      <c r="C204" t="s">
        <v>522</v>
      </c>
      <c r="D204" t="s">
        <v>196</v>
      </c>
      <c r="E204" t="s">
        <v>183</v>
      </c>
    </row>
    <row r="205" spans="1:5" x14ac:dyDescent="0.45">
      <c r="A205" t="s">
        <v>14</v>
      </c>
      <c r="B205" s="65" t="s">
        <v>527</v>
      </c>
      <c r="C205" t="s">
        <v>528</v>
      </c>
      <c r="D205" t="s">
        <v>196</v>
      </c>
      <c r="E205" t="s">
        <v>180</v>
      </c>
    </row>
    <row r="206" spans="1:5" x14ac:dyDescent="0.45">
      <c r="A206" t="s">
        <v>14</v>
      </c>
      <c r="B206" s="65" t="s">
        <v>527</v>
      </c>
      <c r="C206" t="s">
        <v>528</v>
      </c>
      <c r="D206" t="s">
        <v>196</v>
      </c>
      <c r="E206" t="s">
        <v>181</v>
      </c>
    </row>
    <row r="207" spans="1:5" x14ac:dyDescent="0.45">
      <c r="A207" t="s">
        <v>14</v>
      </c>
      <c r="B207" s="65" t="s">
        <v>527</v>
      </c>
      <c r="C207" t="s">
        <v>528</v>
      </c>
      <c r="D207" t="s">
        <v>196</v>
      </c>
      <c r="E207" t="s">
        <v>183</v>
      </c>
    </row>
    <row r="208" spans="1:5" x14ac:dyDescent="0.45">
      <c r="A208" t="s">
        <v>14</v>
      </c>
      <c r="B208" s="65" t="s">
        <v>529</v>
      </c>
      <c r="C208" t="s">
        <v>528</v>
      </c>
      <c r="D208" t="s">
        <v>196</v>
      </c>
      <c r="E208" t="s">
        <v>180</v>
      </c>
    </row>
    <row r="209" spans="1:5" x14ac:dyDescent="0.45">
      <c r="A209" t="s">
        <v>14</v>
      </c>
      <c r="B209" s="65" t="s">
        <v>529</v>
      </c>
      <c r="C209" t="s">
        <v>528</v>
      </c>
      <c r="D209" t="s">
        <v>196</v>
      </c>
      <c r="E209" t="s">
        <v>181</v>
      </c>
    </row>
    <row r="210" spans="1:5" x14ac:dyDescent="0.45">
      <c r="A210" t="s">
        <v>14</v>
      </c>
      <c r="B210" s="65" t="s">
        <v>529</v>
      </c>
      <c r="C210" t="s">
        <v>528</v>
      </c>
      <c r="D210" t="s">
        <v>196</v>
      </c>
      <c r="E210" t="s">
        <v>183</v>
      </c>
    </row>
    <row r="211" spans="1:5" x14ac:dyDescent="0.45">
      <c r="A211" t="s">
        <v>14</v>
      </c>
      <c r="B211" s="65" t="s">
        <v>530</v>
      </c>
      <c r="C211" t="s">
        <v>528</v>
      </c>
      <c r="D211" t="s">
        <v>375</v>
      </c>
      <c r="E211" t="s">
        <v>180</v>
      </c>
    </row>
    <row r="212" spans="1:5" x14ac:dyDescent="0.45">
      <c r="A212" t="s">
        <v>14</v>
      </c>
      <c r="B212" s="65" t="s">
        <v>530</v>
      </c>
      <c r="C212" t="s">
        <v>528</v>
      </c>
      <c r="D212" t="s">
        <v>375</v>
      </c>
      <c r="E212" t="s">
        <v>181</v>
      </c>
    </row>
    <row r="213" spans="1:5" x14ac:dyDescent="0.45">
      <c r="A213" t="s">
        <v>14</v>
      </c>
      <c r="B213" s="65" t="s">
        <v>530</v>
      </c>
      <c r="C213" t="s">
        <v>528</v>
      </c>
      <c r="D213" t="s">
        <v>375</v>
      </c>
      <c r="E213" t="s">
        <v>183</v>
      </c>
    </row>
    <row r="214" spans="1:5" x14ac:dyDescent="0.45">
      <c r="A214" t="s">
        <v>14</v>
      </c>
      <c r="B214" s="65" t="s">
        <v>531</v>
      </c>
      <c r="C214" t="s">
        <v>528</v>
      </c>
      <c r="D214" t="s">
        <v>375</v>
      </c>
      <c r="E214" t="s">
        <v>180</v>
      </c>
    </row>
    <row r="215" spans="1:5" x14ac:dyDescent="0.45">
      <c r="A215" t="s">
        <v>14</v>
      </c>
      <c r="B215" s="65" t="s">
        <v>531</v>
      </c>
      <c r="C215" t="s">
        <v>528</v>
      </c>
      <c r="D215" t="s">
        <v>375</v>
      </c>
      <c r="E215" t="s">
        <v>181</v>
      </c>
    </row>
    <row r="216" spans="1:5" x14ac:dyDescent="0.45">
      <c r="A216" t="s">
        <v>14</v>
      </c>
      <c r="B216" s="65" t="s">
        <v>531</v>
      </c>
      <c r="C216" t="s">
        <v>528</v>
      </c>
      <c r="D216" t="s">
        <v>375</v>
      </c>
      <c r="E216" t="s">
        <v>183</v>
      </c>
    </row>
    <row r="217" spans="1:5" x14ac:dyDescent="0.45">
      <c r="A217" t="s">
        <v>14</v>
      </c>
      <c r="B217" s="65" t="s">
        <v>561</v>
      </c>
      <c r="C217" t="s">
        <v>562</v>
      </c>
      <c r="D217" t="s">
        <v>149</v>
      </c>
      <c r="E217" t="s">
        <v>176</v>
      </c>
    </row>
    <row r="218" spans="1:5" x14ac:dyDescent="0.45">
      <c r="A218" t="s">
        <v>14</v>
      </c>
      <c r="B218" s="65" t="s">
        <v>585</v>
      </c>
      <c r="C218" t="s">
        <v>586</v>
      </c>
      <c r="D218" t="s">
        <v>149</v>
      </c>
      <c r="E218" t="s">
        <v>176</v>
      </c>
    </row>
    <row r="219" spans="1:5" x14ac:dyDescent="0.45">
      <c r="A219" t="s">
        <v>14</v>
      </c>
      <c r="B219" s="65" t="s">
        <v>587</v>
      </c>
      <c r="C219" t="s">
        <v>586</v>
      </c>
      <c r="D219" t="s">
        <v>196</v>
      </c>
      <c r="E219" t="s">
        <v>176</v>
      </c>
    </row>
    <row r="220" spans="1:5" x14ac:dyDescent="0.45">
      <c r="A220" t="s">
        <v>14</v>
      </c>
      <c r="B220" s="65" t="s">
        <v>623</v>
      </c>
      <c r="C220" t="s">
        <v>624</v>
      </c>
      <c r="D220" t="s">
        <v>149</v>
      </c>
      <c r="E220" t="s">
        <v>176</v>
      </c>
    </row>
    <row r="221" spans="1:5" x14ac:dyDescent="0.45">
      <c r="A221" t="s">
        <v>454</v>
      </c>
      <c r="B221" s="65" t="s">
        <v>453</v>
      </c>
      <c r="C221" t="s">
        <v>455</v>
      </c>
      <c r="D221" t="s">
        <v>149</v>
      </c>
      <c r="E221" t="s">
        <v>363</v>
      </c>
    </row>
    <row r="222" spans="1:5" x14ac:dyDescent="0.45">
      <c r="A222" t="s">
        <v>454</v>
      </c>
      <c r="B222" s="65" t="s">
        <v>468</v>
      </c>
      <c r="C222" t="s">
        <v>469</v>
      </c>
      <c r="D222" t="s">
        <v>196</v>
      </c>
      <c r="E222" t="s">
        <v>188</v>
      </c>
    </row>
    <row r="223" spans="1:5" x14ac:dyDescent="0.45">
      <c r="A223" t="s">
        <v>454</v>
      </c>
      <c r="B223" s="65" t="s">
        <v>470</v>
      </c>
      <c r="C223" t="s">
        <v>469</v>
      </c>
      <c r="D223" t="s">
        <v>149</v>
      </c>
      <c r="E223" t="s">
        <v>188</v>
      </c>
    </row>
    <row r="224" spans="1:5" x14ac:dyDescent="0.45">
      <c r="A224" t="s">
        <v>454</v>
      </c>
      <c r="B224" s="65" t="s">
        <v>471</v>
      </c>
      <c r="C224" t="s">
        <v>472</v>
      </c>
      <c r="D224" t="s">
        <v>149</v>
      </c>
      <c r="E224" t="s">
        <v>188</v>
      </c>
    </row>
    <row r="225" spans="1:5" x14ac:dyDescent="0.45">
      <c r="A225" t="s">
        <v>454</v>
      </c>
      <c r="B225" s="65" t="s">
        <v>473</v>
      </c>
      <c r="C225" t="s">
        <v>472</v>
      </c>
      <c r="D225" t="s">
        <v>196</v>
      </c>
      <c r="E225" t="s">
        <v>188</v>
      </c>
    </row>
    <row r="226" spans="1:5" x14ac:dyDescent="0.45">
      <c r="A226" t="s">
        <v>454</v>
      </c>
      <c r="B226" s="65" t="s">
        <v>508</v>
      </c>
      <c r="C226" t="s">
        <v>509</v>
      </c>
      <c r="D226" t="s">
        <v>149</v>
      </c>
      <c r="E226" t="s">
        <v>363</v>
      </c>
    </row>
    <row r="227" spans="1:5" x14ac:dyDescent="0.45">
      <c r="A227" t="s">
        <v>454</v>
      </c>
      <c r="B227" s="65" t="s">
        <v>535</v>
      </c>
      <c r="C227" t="s">
        <v>684</v>
      </c>
      <c r="D227" t="s">
        <v>149</v>
      </c>
      <c r="E227" t="s">
        <v>363</v>
      </c>
    </row>
    <row r="228" spans="1:5" x14ac:dyDescent="0.45">
      <c r="A228" t="s">
        <v>454</v>
      </c>
      <c r="B228" s="65" t="s">
        <v>536</v>
      </c>
      <c r="C228" t="s">
        <v>685</v>
      </c>
      <c r="D228" t="s">
        <v>149</v>
      </c>
      <c r="E228" t="s">
        <v>363</v>
      </c>
    </row>
    <row r="229" spans="1:5" x14ac:dyDescent="0.45">
      <c r="A229" t="s">
        <v>454</v>
      </c>
      <c r="B229" s="65" t="s">
        <v>537</v>
      </c>
      <c r="C229" t="s">
        <v>686</v>
      </c>
      <c r="D229" t="s">
        <v>149</v>
      </c>
      <c r="E229" t="s">
        <v>363</v>
      </c>
    </row>
    <row r="230" spans="1:5" x14ac:dyDescent="0.45">
      <c r="A230" t="s">
        <v>454</v>
      </c>
      <c r="B230" s="65" t="s">
        <v>538</v>
      </c>
      <c r="C230" t="s">
        <v>539</v>
      </c>
      <c r="D230" t="s">
        <v>149</v>
      </c>
      <c r="E230" t="s">
        <v>363</v>
      </c>
    </row>
    <row r="231" spans="1:5" x14ac:dyDescent="0.45">
      <c r="A231" t="s">
        <v>454</v>
      </c>
      <c r="B231" s="65" t="s">
        <v>540</v>
      </c>
      <c r="C231" t="s">
        <v>541</v>
      </c>
      <c r="D231" t="s">
        <v>149</v>
      </c>
      <c r="E231" t="s">
        <v>363</v>
      </c>
    </row>
    <row r="232" spans="1:5" x14ac:dyDescent="0.45">
      <c r="A232" t="s">
        <v>454</v>
      </c>
      <c r="B232" s="65" t="s">
        <v>588</v>
      </c>
      <c r="C232" t="s">
        <v>589</v>
      </c>
      <c r="D232" t="s">
        <v>149</v>
      </c>
      <c r="E232" t="s">
        <v>188</v>
      </c>
    </row>
    <row r="233" spans="1:5" x14ac:dyDescent="0.45">
      <c r="A233" t="s">
        <v>454</v>
      </c>
      <c r="B233" s="65" t="s">
        <v>590</v>
      </c>
      <c r="C233" t="s">
        <v>589</v>
      </c>
      <c r="D233" t="s">
        <v>196</v>
      </c>
      <c r="E233" t="s">
        <v>188</v>
      </c>
    </row>
    <row r="234" spans="1:5" x14ac:dyDescent="0.45">
      <c r="A234" t="s">
        <v>454</v>
      </c>
      <c r="B234" s="65" t="s">
        <v>625</v>
      </c>
      <c r="C234" t="s">
        <v>626</v>
      </c>
      <c r="D234" t="s">
        <v>196</v>
      </c>
      <c r="E234" t="s">
        <v>363</v>
      </c>
    </row>
    <row r="235" spans="1:5" x14ac:dyDescent="0.45">
      <c r="A235" t="s">
        <v>454</v>
      </c>
      <c r="B235" s="65" t="s">
        <v>627</v>
      </c>
      <c r="C235" t="s">
        <v>628</v>
      </c>
      <c r="D235" t="s">
        <v>149</v>
      </c>
      <c r="E235" t="s">
        <v>363</v>
      </c>
    </row>
    <row r="236" spans="1:5" x14ac:dyDescent="0.45">
      <c r="A236" t="s">
        <v>454</v>
      </c>
      <c r="B236" s="65" t="s">
        <v>629</v>
      </c>
      <c r="C236" t="s">
        <v>630</v>
      </c>
      <c r="D236" t="s">
        <v>149</v>
      </c>
      <c r="E236" t="s">
        <v>363</v>
      </c>
    </row>
    <row r="237" spans="1:5" x14ac:dyDescent="0.45">
      <c r="A237" t="s">
        <v>454</v>
      </c>
      <c r="B237" s="65" t="s">
        <v>631</v>
      </c>
      <c r="C237" t="s">
        <v>632</v>
      </c>
      <c r="D237" t="s">
        <v>149</v>
      </c>
      <c r="E237" t="s">
        <v>363</v>
      </c>
    </row>
    <row r="238" spans="1:5" x14ac:dyDescent="0.45">
      <c r="A238" t="s">
        <v>454</v>
      </c>
      <c r="B238" s="65" t="s">
        <v>633</v>
      </c>
      <c r="C238" t="s">
        <v>634</v>
      </c>
      <c r="D238" t="s">
        <v>149</v>
      </c>
      <c r="E238" t="s">
        <v>363</v>
      </c>
    </row>
    <row r="239" spans="1:5" x14ac:dyDescent="0.45">
      <c r="A239" t="s">
        <v>454</v>
      </c>
      <c r="B239" s="65" t="s">
        <v>635</v>
      </c>
      <c r="C239" t="s">
        <v>636</v>
      </c>
      <c r="D239" t="s">
        <v>149</v>
      </c>
      <c r="E239" t="s">
        <v>363</v>
      </c>
    </row>
    <row r="240" spans="1:5" x14ac:dyDescent="0.45">
      <c r="A240" t="s">
        <v>454</v>
      </c>
      <c r="B240" s="65" t="s">
        <v>637</v>
      </c>
      <c r="C240" t="s">
        <v>628</v>
      </c>
      <c r="D240" t="s">
        <v>196</v>
      </c>
      <c r="E240" t="s">
        <v>363</v>
      </c>
    </row>
    <row r="241" spans="1:5" x14ac:dyDescent="0.45">
      <c r="A241" t="s">
        <v>454</v>
      </c>
      <c r="B241" s="65" t="s">
        <v>638</v>
      </c>
      <c r="C241" t="s">
        <v>630</v>
      </c>
      <c r="D241" t="s">
        <v>196</v>
      </c>
      <c r="E241" t="s">
        <v>363</v>
      </c>
    </row>
    <row r="242" spans="1:5" x14ac:dyDescent="0.45">
      <c r="A242" t="s">
        <v>454</v>
      </c>
      <c r="B242" s="65" t="s">
        <v>639</v>
      </c>
      <c r="C242" t="s">
        <v>632</v>
      </c>
      <c r="D242" t="s">
        <v>196</v>
      </c>
      <c r="E242" t="s">
        <v>363</v>
      </c>
    </row>
    <row r="243" spans="1:5" x14ac:dyDescent="0.45">
      <c r="A243" t="s">
        <v>454</v>
      </c>
      <c r="B243" s="65" t="s">
        <v>640</v>
      </c>
      <c r="C243" t="s">
        <v>634</v>
      </c>
      <c r="D243" t="s">
        <v>196</v>
      </c>
      <c r="E243" t="s">
        <v>363</v>
      </c>
    </row>
    <row r="244" spans="1:5" x14ac:dyDescent="0.45">
      <c r="A244" t="s">
        <v>651</v>
      </c>
      <c r="B244" s="65">
        <v>1</v>
      </c>
      <c r="C244" t="s">
        <v>148</v>
      </c>
      <c r="D244" t="s">
        <v>149</v>
      </c>
      <c r="E244" t="s">
        <v>148</v>
      </c>
    </row>
    <row r="245" spans="1:5" x14ac:dyDescent="0.45">
      <c r="A245" t="s">
        <v>651</v>
      </c>
      <c r="B245" s="65">
        <v>2</v>
      </c>
      <c r="C245" t="s">
        <v>151</v>
      </c>
      <c r="D245" t="s">
        <v>152</v>
      </c>
      <c r="E245" t="s">
        <v>153</v>
      </c>
    </row>
    <row r="246" spans="1:5" x14ac:dyDescent="0.45">
      <c r="A246" t="s">
        <v>651</v>
      </c>
      <c r="B246" s="65">
        <v>8</v>
      </c>
      <c r="C246" t="s">
        <v>160</v>
      </c>
      <c r="D246" t="s">
        <v>149</v>
      </c>
      <c r="E246" t="s">
        <v>160</v>
      </c>
    </row>
    <row r="247" spans="1:5" x14ac:dyDescent="0.45">
      <c r="A247" t="s">
        <v>651</v>
      </c>
      <c r="B247" s="65">
        <v>50</v>
      </c>
      <c r="C247" t="s">
        <v>202</v>
      </c>
      <c r="D247" t="s">
        <v>203</v>
      </c>
      <c r="E247" t="s">
        <v>204</v>
      </c>
    </row>
    <row r="248" spans="1:5" x14ac:dyDescent="0.45">
      <c r="A248" t="s">
        <v>651</v>
      </c>
      <c r="B248" s="65">
        <v>53</v>
      </c>
      <c r="C248" t="s">
        <v>205</v>
      </c>
      <c r="D248" t="s">
        <v>203</v>
      </c>
      <c r="E248" t="s">
        <v>206</v>
      </c>
    </row>
    <row r="249" spans="1:5" x14ac:dyDescent="0.45">
      <c r="A249" t="s">
        <v>651</v>
      </c>
      <c r="B249" s="65">
        <v>71</v>
      </c>
      <c r="C249" t="s">
        <v>216</v>
      </c>
      <c r="D249" t="s">
        <v>203</v>
      </c>
      <c r="E249" t="s">
        <v>217</v>
      </c>
    </row>
    <row r="250" spans="1:5" x14ac:dyDescent="0.45">
      <c r="A250" t="s">
        <v>651</v>
      </c>
      <c r="B250" s="65">
        <v>73</v>
      </c>
      <c r="C250" t="s">
        <v>219</v>
      </c>
      <c r="D250" t="s">
        <v>203</v>
      </c>
      <c r="E250" t="s">
        <v>220</v>
      </c>
    </row>
    <row r="251" spans="1:5" x14ac:dyDescent="0.45">
      <c r="A251" t="s">
        <v>651</v>
      </c>
      <c r="B251" s="65">
        <v>77</v>
      </c>
      <c r="C251" t="s">
        <v>222</v>
      </c>
      <c r="D251" t="s">
        <v>196</v>
      </c>
      <c r="E251" t="s">
        <v>223</v>
      </c>
    </row>
    <row r="252" spans="1:5" x14ac:dyDescent="0.45">
      <c r="A252" t="s">
        <v>651</v>
      </c>
      <c r="B252" s="65">
        <v>81</v>
      </c>
      <c r="C252" t="s">
        <v>224</v>
      </c>
      <c r="D252" t="s">
        <v>152</v>
      </c>
      <c r="E252" t="s">
        <v>225</v>
      </c>
    </row>
    <row r="253" spans="1:5" x14ac:dyDescent="0.45">
      <c r="A253" t="s">
        <v>651</v>
      </c>
      <c r="B253" s="65">
        <v>84</v>
      </c>
      <c r="C253" t="s">
        <v>227</v>
      </c>
      <c r="D253" t="s">
        <v>149</v>
      </c>
      <c r="E253" t="s">
        <v>228</v>
      </c>
    </row>
    <row r="254" spans="1:5" x14ac:dyDescent="0.45">
      <c r="A254" t="s">
        <v>651</v>
      </c>
      <c r="B254" s="65">
        <v>85</v>
      </c>
      <c r="C254" t="s">
        <v>227</v>
      </c>
      <c r="D254" t="s">
        <v>168</v>
      </c>
      <c r="E254" t="s">
        <v>228</v>
      </c>
    </row>
    <row r="255" spans="1:5" x14ac:dyDescent="0.45">
      <c r="A255" t="s">
        <v>651</v>
      </c>
      <c r="B255" s="65">
        <v>88</v>
      </c>
      <c r="C255" t="s">
        <v>230</v>
      </c>
      <c r="D255" t="s">
        <v>149</v>
      </c>
      <c r="E255" t="s">
        <v>231</v>
      </c>
    </row>
    <row r="256" spans="1:5" x14ac:dyDescent="0.45">
      <c r="A256" t="s">
        <v>651</v>
      </c>
      <c r="B256" s="65">
        <v>89</v>
      </c>
      <c r="C256" t="s">
        <v>230</v>
      </c>
      <c r="D256" t="s">
        <v>168</v>
      </c>
      <c r="E256" t="s">
        <v>231</v>
      </c>
    </row>
    <row r="257" spans="1:5" x14ac:dyDescent="0.45">
      <c r="A257" t="s">
        <v>651</v>
      </c>
      <c r="B257" s="65" t="s">
        <v>232</v>
      </c>
      <c r="C257" t="s">
        <v>233</v>
      </c>
      <c r="D257" t="s">
        <v>149</v>
      </c>
      <c r="E257" t="s">
        <v>233</v>
      </c>
    </row>
    <row r="258" spans="1:5" x14ac:dyDescent="0.45">
      <c r="A258" t="s">
        <v>651</v>
      </c>
      <c r="B258" s="65" t="s">
        <v>250</v>
      </c>
      <c r="C258" t="s">
        <v>251</v>
      </c>
      <c r="D258" t="s">
        <v>196</v>
      </c>
      <c r="E258" t="s">
        <v>252</v>
      </c>
    </row>
    <row r="259" spans="1:5" x14ac:dyDescent="0.45">
      <c r="A259" t="s">
        <v>651</v>
      </c>
      <c r="B259" s="65" t="s">
        <v>253</v>
      </c>
      <c r="C259" t="s">
        <v>254</v>
      </c>
      <c r="D259" t="s">
        <v>196</v>
      </c>
      <c r="E259" t="s">
        <v>255</v>
      </c>
    </row>
    <row r="260" spans="1:5" x14ac:dyDescent="0.45">
      <c r="A260" t="s">
        <v>651</v>
      </c>
      <c r="B260" s="65" t="s">
        <v>264</v>
      </c>
      <c r="C260" t="s">
        <v>265</v>
      </c>
      <c r="D260" t="s">
        <v>149</v>
      </c>
      <c r="E260" t="s">
        <v>150</v>
      </c>
    </row>
    <row r="261" spans="1:5" x14ac:dyDescent="0.45">
      <c r="A261" t="s">
        <v>651</v>
      </c>
      <c r="B261" s="65" t="s">
        <v>296</v>
      </c>
      <c r="C261" t="s">
        <v>297</v>
      </c>
      <c r="D261" t="s">
        <v>149</v>
      </c>
      <c r="E261" t="s">
        <v>298</v>
      </c>
    </row>
    <row r="262" spans="1:5" x14ac:dyDescent="0.45">
      <c r="A262" t="s">
        <v>651</v>
      </c>
      <c r="B262" s="65" t="s">
        <v>357</v>
      </c>
      <c r="C262" t="s">
        <v>297</v>
      </c>
      <c r="D262" t="s">
        <v>168</v>
      </c>
      <c r="E262" t="s">
        <v>358</v>
      </c>
    </row>
    <row r="263" spans="1:5" x14ac:dyDescent="0.45">
      <c r="A263" t="s">
        <v>651</v>
      </c>
      <c r="B263" s="65" t="s">
        <v>378</v>
      </c>
      <c r="C263" t="s">
        <v>379</v>
      </c>
      <c r="D263" t="s">
        <v>149</v>
      </c>
      <c r="E263" t="s">
        <v>380</v>
      </c>
    </row>
    <row r="264" spans="1:5" x14ac:dyDescent="0.45">
      <c r="A264" t="s">
        <v>651</v>
      </c>
      <c r="B264" s="65" t="s">
        <v>430</v>
      </c>
      <c r="C264" t="s">
        <v>431</v>
      </c>
      <c r="D264" t="s">
        <v>203</v>
      </c>
      <c r="E264" t="s">
        <v>432</v>
      </c>
    </row>
    <row r="265" spans="1:5" x14ac:dyDescent="0.45">
      <c r="A265" t="s">
        <v>651</v>
      </c>
      <c r="B265" s="65" t="s">
        <v>433</v>
      </c>
      <c r="C265" t="s">
        <v>434</v>
      </c>
      <c r="D265" t="s">
        <v>196</v>
      </c>
      <c r="E265" t="s">
        <v>435</v>
      </c>
    </row>
    <row r="266" spans="1:5" x14ac:dyDescent="0.45">
      <c r="A266" t="s">
        <v>651</v>
      </c>
      <c r="B266" s="65" t="s">
        <v>436</v>
      </c>
      <c r="C266" t="s">
        <v>437</v>
      </c>
      <c r="D266" t="s">
        <v>203</v>
      </c>
      <c r="E266" t="s">
        <v>438</v>
      </c>
    </row>
    <row r="267" spans="1:5" x14ac:dyDescent="0.45">
      <c r="A267" t="s">
        <v>651</v>
      </c>
      <c r="B267" s="65" t="s">
        <v>439</v>
      </c>
      <c r="C267" t="s">
        <v>440</v>
      </c>
      <c r="D267" t="s">
        <v>203</v>
      </c>
      <c r="E267" t="s">
        <v>441</v>
      </c>
    </row>
    <row r="268" spans="1:5" x14ac:dyDescent="0.45">
      <c r="A268" t="s">
        <v>651</v>
      </c>
      <c r="B268" s="65" t="s">
        <v>450</v>
      </c>
      <c r="C268" t="s">
        <v>379</v>
      </c>
      <c r="D268" t="s">
        <v>168</v>
      </c>
      <c r="E268" t="s">
        <v>150</v>
      </c>
    </row>
    <row r="269" spans="1:5" x14ac:dyDescent="0.45">
      <c r="A269" t="s">
        <v>651</v>
      </c>
      <c r="B269" s="65" t="s">
        <v>458</v>
      </c>
      <c r="C269" t="s">
        <v>459</v>
      </c>
      <c r="D269" t="s">
        <v>152</v>
      </c>
      <c r="E269" t="s">
        <v>460</v>
      </c>
    </row>
    <row r="270" spans="1:5" x14ac:dyDescent="0.45">
      <c r="A270" t="s">
        <v>650</v>
      </c>
      <c r="B270" s="65" t="s">
        <v>241</v>
      </c>
      <c r="C270" t="s">
        <v>242</v>
      </c>
      <c r="D270" t="s">
        <v>196</v>
      </c>
      <c r="E270" t="s">
        <v>243</v>
      </c>
    </row>
    <row r="271" spans="1:5" x14ac:dyDescent="0.45">
      <c r="A271" t="s">
        <v>650</v>
      </c>
      <c r="B271" s="65" t="s">
        <v>248</v>
      </c>
      <c r="C271" t="s">
        <v>249</v>
      </c>
      <c r="D271" t="s">
        <v>149</v>
      </c>
      <c r="E271" t="s">
        <v>243</v>
      </c>
    </row>
    <row r="272" spans="1:5" x14ac:dyDescent="0.45">
      <c r="A272" t="s">
        <v>650</v>
      </c>
      <c r="B272" s="65" t="s">
        <v>256</v>
      </c>
      <c r="C272" t="s">
        <v>249</v>
      </c>
      <c r="D272" t="s">
        <v>196</v>
      </c>
      <c r="E272" t="s">
        <v>243</v>
      </c>
    </row>
    <row r="273" spans="1:5" x14ac:dyDescent="0.45">
      <c r="A273" t="s">
        <v>650</v>
      </c>
      <c r="B273" s="65" t="s">
        <v>257</v>
      </c>
      <c r="C273" t="s">
        <v>258</v>
      </c>
      <c r="D273" t="s">
        <v>196</v>
      </c>
      <c r="E273" t="s">
        <v>243</v>
      </c>
    </row>
    <row r="274" spans="1:5" x14ac:dyDescent="0.45">
      <c r="A274" t="s">
        <v>650</v>
      </c>
      <c r="B274" s="65" t="s">
        <v>259</v>
      </c>
      <c r="C274" t="s">
        <v>260</v>
      </c>
      <c r="D274" t="s">
        <v>149</v>
      </c>
      <c r="E274" t="s">
        <v>243</v>
      </c>
    </row>
    <row r="275" spans="1:5" x14ac:dyDescent="0.45">
      <c r="A275" t="s">
        <v>650</v>
      </c>
      <c r="B275" s="65" t="s">
        <v>261</v>
      </c>
      <c r="C275" t="s">
        <v>260</v>
      </c>
      <c r="D275" t="s">
        <v>196</v>
      </c>
      <c r="E275" t="s">
        <v>243</v>
      </c>
    </row>
    <row r="276" spans="1:5" x14ac:dyDescent="0.45">
      <c r="A276" t="s">
        <v>650</v>
      </c>
      <c r="B276" s="65" t="s">
        <v>262</v>
      </c>
      <c r="C276" t="s">
        <v>263</v>
      </c>
      <c r="D276" t="s">
        <v>196</v>
      </c>
      <c r="E276" t="s">
        <v>243</v>
      </c>
    </row>
    <row r="277" spans="1:5" x14ac:dyDescent="0.45">
      <c r="A277" t="s">
        <v>650</v>
      </c>
      <c r="B277" s="65" t="s">
        <v>424</v>
      </c>
      <c r="C277" t="s">
        <v>425</v>
      </c>
      <c r="D277" t="s">
        <v>196</v>
      </c>
      <c r="E277" t="s">
        <v>426</v>
      </c>
    </row>
    <row r="278" spans="1:5" x14ac:dyDescent="0.45">
      <c r="A278" s="25" t="s">
        <v>650</v>
      </c>
      <c r="B278" s="66" t="s">
        <v>463</v>
      </c>
      <c r="C278" s="25" t="s">
        <v>464</v>
      </c>
      <c r="D278" s="25" t="s">
        <v>196</v>
      </c>
      <c r="E278" s="25" t="s">
        <v>465</v>
      </c>
    </row>
    <row r="279" spans="1:5" x14ac:dyDescent="0.45">
      <c r="A279" t="s">
        <v>16</v>
      </c>
      <c r="B279" s="65">
        <v>44</v>
      </c>
      <c r="C279" t="s">
        <v>195</v>
      </c>
      <c r="D279" t="s">
        <v>196</v>
      </c>
      <c r="E279" t="s">
        <v>197</v>
      </c>
    </row>
    <row r="280" spans="1:5" x14ac:dyDescent="0.45">
      <c r="A280" t="s">
        <v>16</v>
      </c>
      <c r="B280" s="65">
        <v>48</v>
      </c>
      <c r="C280" t="s">
        <v>195</v>
      </c>
      <c r="D280" t="s">
        <v>196</v>
      </c>
      <c r="E280" t="s">
        <v>197</v>
      </c>
    </row>
    <row r="281" spans="1:5" x14ac:dyDescent="0.45">
      <c r="A281" t="s">
        <v>16</v>
      </c>
      <c r="B281" s="65">
        <v>58</v>
      </c>
      <c r="C281" t="s">
        <v>210</v>
      </c>
      <c r="D281" t="s">
        <v>203</v>
      </c>
      <c r="E281" t="s">
        <v>183</v>
      </c>
    </row>
    <row r="282" spans="1:5" x14ac:dyDescent="0.45">
      <c r="A282" t="s">
        <v>16</v>
      </c>
      <c r="B282" s="65">
        <v>76</v>
      </c>
      <c r="C282" t="s">
        <v>221</v>
      </c>
      <c r="D282" t="s">
        <v>196</v>
      </c>
      <c r="E282" t="s">
        <v>197</v>
      </c>
    </row>
    <row r="283" spans="1:5" x14ac:dyDescent="0.45">
      <c r="A283" t="s">
        <v>16</v>
      </c>
      <c r="B283" s="65">
        <v>86</v>
      </c>
      <c r="C283" t="s">
        <v>229</v>
      </c>
      <c r="D283" t="s">
        <v>149</v>
      </c>
      <c r="E283" t="s">
        <v>183</v>
      </c>
    </row>
    <row r="284" spans="1:5" x14ac:dyDescent="0.45">
      <c r="A284" t="s">
        <v>16</v>
      </c>
      <c r="B284" s="65">
        <v>87</v>
      </c>
      <c r="C284" t="s">
        <v>229</v>
      </c>
      <c r="D284" t="s">
        <v>168</v>
      </c>
      <c r="E284" t="s">
        <v>183</v>
      </c>
    </row>
    <row r="285" spans="1:5" x14ac:dyDescent="0.45">
      <c r="A285" t="s">
        <v>16</v>
      </c>
      <c r="B285" s="65" t="s">
        <v>367</v>
      </c>
      <c r="C285" t="s">
        <v>368</v>
      </c>
      <c r="D285" t="s">
        <v>203</v>
      </c>
      <c r="E285" t="s">
        <v>197</v>
      </c>
    </row>
    <row r="286" spans="1:5" x14ac:dyDescent="0.45">
      <c r="A286" t="s">
        <v>16</v>
      </c>
      <c r="B286" s="65" t="s">
        <v>505</v>
      </c>
      <c r="C286" t="s">
        <v>506</v>
      </c>
      <c r="D286" t="s">
        <v>196</v>
      </c>
      <c r="E286" t="s">
        <v>183</v>
      </c>
    </row>
    <row r="287" spans="1:5" x14ac:dyDescent="0.45">
      <c r="A287" t="s">
        <v>16</v>
      </c>
      <c r="B287" s="65" t="s">
        <v>507</v>
      </c>
      <c r="C287" t="s">
        <v>506</v>
      </c>
      <c r="D287" t="s">
        <v>375</v>
      </c>
      <c r="E287" t="s">
        <v>183</v>
      </c>
    </row>
    <row r="288" spans="1:5" x14ac:dyDescent="0.45">
      <c r="A288" t="s">
        <v>16</v>
      </c>
      <c r="B288" s="65" t="s">
        <v>580</v>
      </c>
      <c r="C288" t="s">
        <v>581</v>
      </c>
      <c r="D288" t="s">
        <v>196</v>
      </c>
      <c r="E288" t="s">
        <v>197</v>
      </c>
    </row>
    <row r="289" spans="1:5" x14ac:dyDescent="0.45">
      <c r="A289" t="s">
        <v>16</v>
      </c>
      <c r="B289" s="65" t="s">
        <v>591</v>
      </c>
      <c r="C289" t="s">
        <v>592</v>
      </c>
      <c r="D289" t="s">
        <v>149</v>
      </c>
      <c r="E289" t="s">
        <v>197</v>
      </c>
    </row>
    <row r="290" spans="1:5" x14ac:dyDescent="0.45">
      <c r="A290" t="s">
        <v>16</v>
      </c>
      <c r="B290" s="65" t="s">
        <v>593</v>
      </c>
      <c r="C290" t="s">
        <v>592</v>
      </c>
      <c r="D290" t="s">
        <v>196</v>
      </c>
      <c r="E290" t="s">
        <v>197</v>
      </c>
    </row>
    <row r="291" spans="1:5" x14ac:dyDescent="0.45">
      <c r="A291" t="s">
        <v>16</v>
      </c>
      <c r="B291" s="65" t="s">
        <v>594</v>
      </c>
      <c r="C291" t="s">
        <v>581</v>
      </c>
      <c r="D291" t="s">
        <v>196</v>
      </c>
      <c r="E291" t="s">
        <v>197</v>
      </c>
    </row>
    <row r="292" spans="1:5" x14ac:dyDescent="0.45">
      <c r="A292" t="s">
        <v>17</v>
      </c>
      <c r="B292" s="65" t="s">
        <v>244</v>
      </c>
      <c r="C292" t="s">
        <v>245</v>
      </c>
      <c r="D292" t="s">
        <v>149</v>
      </c>
      <c r="E292" t="s">
        <v>243</v>
      </c>
    </row>
    <row r="293" spans="1:5" x14ac:dyDescent="0.45">
      <c r="A293" t="s">
        <v>17</v>
      </c>
      <c r="B293" s="65" t="s">
        <v>246</v>
      </c>
      <c r="C293" t="s">
        <v>247</v>
      </c>
      <c r="D293" t="s">
        <v>149</v>
      </c>
      <c r="E293" t="s">
        <v>243</v>
      </c>
    </row>
    <row r="294" spans="1:5" x14ac:dyDescent="0.45">
      <c r="A294" t="s">
        <v>17</v>
      </c>
      <c r="B294" s="65" t="s">
        <v>336</v>
      </c>
      <c r="C294" t="s">
        <v>337</v>
      </c>
      <c r="D294" t="s">
        <v>149</v>
      </c>
      <c r="E294" t="s">
        <v>338</v>
      </c>
    </row>
    <row r="295" spans="1:5" x14ac:dyDescent="0.45">
      <c r="A295" t="s">
        <v>17</v>
      </c>
      <c r="B295" s="65" t="s">
        <v>361</v>
      </c>
      <c r="C295" t="s">
        <v>362</v>
      </c>
      <c r="D295" t="s">
        <v>149</v>
      </c>
      <c r="E295" t="s">
        <v>363</v>
      </c>
    </row>
    <row r="296" spans="1:5" x14ac:dyDescent="0.45">
      <c r="A296" t="s">
        <v>17</v>
      </c>
      <c r="B296" s="65" t="s">
        <v>364</v>
      </c>
      <c r="C296" t="s">
        <v>365</v>
      </c>
      <c r="D296" t="s">
        <v>149</v>
      </c>
      <c r="E296" t="s">
        <v>363</v>
      </c>
    </row>
    <row r="297" spans="1:5" x14ac:dyDescent="0.45">
      <c r="A297" t="s">
        <v>17</v>
      </c>
      <c r="B297" s="65" t="s">
        <v>366</v>
      </c>
      <c r="C297" t="s">
        <v>362</v>
      </c>
      <c r="D297" t="s">
        <v>149</v>
      </c>
      <c r="E297" t="s">
        <v>363</v>
      </c>
    </row>
    <row r="298" spans="1:5" x14ac:dyDescent="0.45">
      <c r="A298" t="s">
        <v>17</v>
      </c>
      <c r="B298" s="65" t="s">
        <v>417</v>
      </c>
      <c r="C298" t="s">
        <v>418</v>
      </c>
      <c r="D298" t="s">
        <v>149</v>
      </c>
      <c r="E298" t="s">
        <v>419</v>
      </c>
    </row>
    <row r="299" spans="1:5" x14ac:dyDescent="0.45">
      <c r="A299" t="s">
        <v>17</v>
      </c>
      <c r="B299" s="65" t="s">
        <v>420</v>
      </c>
      <c r="C299" t="s">
        <v>421</v>
      </c>
      <c r="D299" t="s">
        <v>196</v>
      </c>
      <c r="E299" t="s">
        <v>197</v>
      </c>
    </row>
    <row r="300" spans="1:5" x14ac:dyDescent="0.45">
      <c r="A300" t="s">
        <v>17</v>
      </c>
      <c r="B300" s="65" t="s">
        <v>422</v>
      </c>
      <c r="C300" t="s">
        <v>423</v>
      </c>
      <c r="D300" t="s">
        <v>196</v>
      </c>
      <c r="E300" t="s">
        <v>197</v>
      </c>
    </row>
    <row r="301" spans="1:5" x14ac:dyDescent="0.45">
      <c r="A301" t="s">
        <v>17</v>
      </c>
      <c r="B301" s="65" t="s">
        <v>456</v>
      </c>
      <c r="C301" t="s">
        <v>457</v>
      </c>
      <c r="D301" t="s">
        <v>149</v>
      </c>
      <c r="E301" t="s">
        <v>188</v>
      </c>
    </row>
    <row r="302" spans="1:5" x14ac:dyDescent="0.45">
      <c r="A302" t="s">
        <v>17</v>
      </c>
      <c r="B302" s="65" t="s">
        <v>478</v>
      </c>
      <c r="C302" t="s">
        <v>479</v>
      </c>
      <c r="D302" t="s">
        <v>149</v>
      </c>
      <c r="E302" t="s">
        <v>188</v>
      </c>
    </row>
    <row r="303" spans="1:5" x14ac:dyDescent="0.45">
      <c r="A303" t="s">
        <v>17</v>
      </c>
      <c r="B303" s="65" t="s">
        <v>480</v>
      </c>
      <c r="C303" t="s">
        <v>481</v>
      </c>
      <c r="D303" t="s">
        <v>149</v>
      </c>
      <c r="E303" t="s">
        <v>363</v>
      </c>
    </row>
    <row r="304" spans="1:5" x14ac:dyDescent="0.45">
      <c r="A304" t="s">
        <v>17</v>
      </c>
      <c r="B304" s="65" t="s">
        <v>533</v>
      </c>
      <c r="C304" t="s">
        <v>534</v>
      </c>
      <c r="D304" t="s">
        <v>149</v>
      </c>
      <c r="E304" t="s">
        <v>363</v>
      </c>
    </row>
    <row r="305" spans="1:5" x14ac:dyDescent="0.45">
      <c r="A305" t="s">
        <v>17</v>
      </c>
      <c r="B305" s="65" t="s">
        <v>542</v>
      </c>
      <c r="C305" t="s">
        <v>543</v>
      </c>
      <c r="D305" t="s">
        <v>149</v>
      </c>
      <c r="E305" t="s">
        <v>363</v>
      </c>
    </row>
    <row r="306" spans="1:5" x14ac:dyDescent="0.45">
      <c r="A306" t="s">
        <v>17</v>
      </c>
      <c r="B306" s="65" t="s">
        <v>544</v>
      </c>
      <c r="C306" t="s">
        <v>545</v>
      </c>
      <c r="D306" t="s">
        <v>149</v>
      </c>
      <c r="E306" t="s">
        <v>188</v>
      </c>
    </row>
    <row r="307" spans="1:5" x14ac:dyDescent="0.45">
      <c r="A307" t="s">
        <v>17</v>
      </c>
      <c r="B307" s="65" t="s">
        <v>546</v>
      </c>
      <c r="C307" t="s">
        <v>547</v>
      </c>
      <c r="D307" t="s">
        <v>149</v>
      </c>
      <c r="E307" t="s">
        <v>188</v>
      </c>
    </row>
    <row r="308" spans="1:5" x14ac:dyDescent="0.45">
      <c r="A308" t="s">
        <v>17</v>
      </c>
      <c r="B308" s="65" t="s">
        <v>548</v>
      </c>
      <c r="C308" t="s">
        <v>549</v>
      </c>
      <c r="D308" t="s">
        <v>149</v>
      </c>
      <c r="E308" t="s">
        <v>363</v>
      </c>
    </row>
    <row r="309" spans="1:5" x14ac:dyDescent="0.45">
      <c r="A309" t="s">
        <v>17</v>
      </c>
      <c r="B309" s="65" t="s">
        <v>607</v>
      </c>
      <c r="C309" t="s">
        <v>608</v>
      </c>
      <c r="D309" t="s">
        <v>149</v>
      </c>
      <c r="E309" t="s">
        <v>188</v>
      </c>
    </row>
    <row r="310" spans="1:5" x14ac:dyDescent="0.45">
      <c r="A310" t="s">
        <v>17</v>
      </c>
      <c r="B310" s="65" t="s">
        <v>609</v>
      </c>
      <c r="C310" t="s">
        <v>610</v>
      </c>
      <c r="D310" t="s">
        <v>149</v>
      </c>
      <c r="E310" t="s">
        <v>176</v>
      </c>
    </row>
    <row r="311" spans="1:5" x14ac:dyDescent="0.45">
      <c r="A311" t="s">
        <v>17</v>
      </c>
      <c r="B311" s="65" t="s">
        <v>611</v>
      </c>
      <c r="C311" t="s">
        <v>612</v>
      </c>
      <c r="D311" t="s">
        <v>149</v>
      </c>
      <c r="E311" t="s">
        <v>449</v>
      </c>
    </row>
    <row r="312" spans="1:5" x14ac:dyDescent="0.45">
      <c r="A312" t="s">
        <v>17</v>
      </c>
      <c r="B312" s="65" t="s">
        <v>613</v>
      </c>
      <c r="C312" t="s">
        <v>614</v>
      </c>
      <c r="D312" t="s">
        <v>196</v>
      </c>
      <c r="E312" t="s">
        <v>197</v>
      </c>
    </row>
    <row r="313" spans="1:5" x14ac:dyDescent="0.45">
      <c r="A313" t="s">
        <v>17</v>
      </c>
      <c r="B313" s="65" t="s">
        <v>641</v>
      </c>
      <c r="C313" t="s">
        <v>642</v>
      </c>
      <c r="D313" t="s">
        <v>643</v>
      </c>
      <c r="E313" t="s">
        <v>644</v>
      </c>
    </row>
    <row r="314" spans="1:5" x14ac:dyDescent="0.45">
      <c r="A314" t="s">
        <v>18</v>
      </c>
      <c r="B314" s="65" t="s">
        <v>234</v>
      </c>
      <c r="C314" t="s">
        <v>235</v>
      </c>
      <c r="D314" t="s">
        <v>149</v>
      </c>
      <c r="E314" t="s">
        <v>236</v>
      </c>
    </row>
    <row r="315" spans="1:5" x14ac:dyDescent="0.45">
      <c r="A315" t="s">
        <v>18</v>
      </c>
      <c r="B315" s="65" t="s">
        <v>237</v>
      </c>
      <c r="C315" t="s">
        <v>238</v>
      </c>
      <c r="D315" t="s">
        <v>149</v>
      </c>
      <c r="E315" t="s">
        <v>236</v>
      </c>
    </row>
    <row r="316" spans="1:5" x14ac:dyDescent="0.45">
      <c r="A316" t="s">
        <v>18</v>
      </c>
      <c r="B316" s="65" t="s">
        <v>239</v>
      </c>
      <c r="C316" t="s">
        <v>240</v>
      </c>
      <c r="D316" t="s">
        <v>149</v>
      </c>
      <c r="E316" t="s">
        <v>236</v>
      </c>
    </row>
    <row r="317" spans="1:5" x14ac:dyDescent="0.45">
      <c r="A317" t="s">
        <v>18</v>
      </c>
      <c r="B317" s="65" t="s">
        <v>279</v>
      </c>
      <c r="C317" t="s">
        <v>280</v>
      </c>
      <c r="D317" t="s">
        <v>149</v>
      </c>
      <c r="E317" t="s">
        <v>281</v>
      </c>
    </row>
    <row r="318" spans="1:5" x14ac:dyDescent="0.45">
      <c r="A318" t="s">
        <v>18</v>
      </c>
      <c r="B318" s="65" t="s">
        <v>482</v>
      </c>
      <c r="C318" t="s">
        <v>483</v>
      </c>
      <c r="D318" t="s">
        <v>149</v>
      </c>
      <c r="E318" t="s">
        <v>281</v>
      </c>
    </row>
    <row r="319" spans="1:5" x14ac:dyDescent="0.45">
      <c r="A319" t="s">
        <v>18</v>
      </c>
      <c r="B319" s="65" t="s">
        <v>510</v>
      </c>
      <c r="C319" t="s">
        <v>511</v>
      </c>
      <c r="D319" t="s">
        <v>149</v>
      </c>
      <c r="E319" t="s">
        <v>281</v>
      </c>
    </row>
  </sheetData>
  <pageMargins left="0.7" right="0.7" top="0.75" bottom="0.75" header="0.3" footer="0.3"/>
  <pageSetup orientation="portrait" horizontalDpi="300" vertic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Q38"/>
  <sheetViews>
    <sheetView workbookViewId="0">
      <selection activeCell="A2" sqref="A2"/>
    </sheetView>
  </sheetViews>
  <sheetFormatPr defaultRowHeight="14.25" x14ac:dyDescent="0.45"/>
  <cols>
    <col min="1" max="1" width="21.73046875" style="24" customWidth="1"/>
    <col min="2" max="7" width="18.59765625" style="93" customWidth="1"/>
    <col min="8" max="8" width="18.59765625" style="24" customWidth="1"/>
    <col min="9" max="10" width="18.59765625" style="93" customWidth="1"/>
    <col min="11" max="11" width="21.46484375" style="93" customWidth="1"/>
    <col min="12" max="12" width="19.73046875" style="93" customWidth="1"/>
    <col min="13" max="14" width="18.59765625" style="93" customWidth="1"/>
    <col min="15" max="15" width="13" style="93" customWidth="1"/>
    <col min="16" max="16" width="13" style="24" customWidth="1"/>
    <col min="17" max="17" width="16.59765625" style="93" bestFit="1" customWidth="1"/>
    <col min="18" max="19" width="16.59765625" style="24" bestFit="1" customWidth="1"/>
    <col min="20" max="16384" width="9.06640625" style="24"/>
  </cols>
  <sheetData>
    <row r="1" spans="1:17" ht="18" x14ac:dyDescent="0.55000000000000004">
      <c r="A1" s="328" t="s">
        <v>662</v>
      </c>
      <c r="B1" s="24"/>
      <c r="C1" s="24"/>
      <c r="D1" s="24"/>
      <c r="E1" s="24"/>
      <c r="F1" s="24"/>
      <c r="G1" s="24"/>
      <c r="I1" s="24"/>
      <c r="J1" s="24"/>
      <c r="K1" s="24"/>
      <c r="L1" s="24"/>
      <c r="M1" s="24"/>
      <c r="N1" s="24"/>
      <c r="O1" s="24"/>
      <c r="Q1" s="24"/>
    </row>
    <row r="2" spans="1:17" ht="15.75" x14ac:dyDescent="0.5">
      <c r="A2" s="321"/>
      <c r="B2" s="24"/>
      <c r="C2" s="24"/>
      <c r="D2" s="24"/>
      <c r="E2" s="24"/>
      <c r="F2" s="24"/>
      <c r="G2" s="24"/>
      <c r="I2" s="24"/>
      <c r="J2" s="24"/>
      <c r="K2" s="24"/>
      <c r="L2" s="24"/>
      <c r="M2" s="24"/>
      <c r="N2" s="24"/>
      <c r="O2" s="24"/>
      <c r="Q2" s="24"/>
    </row>
    <row r="3" spans="1:17" x14ac:dyDescent="0.45">
      <c r="A3" s="339" t="s">
        <v>677</v>
      </c>
      <c r="B3" s="24"/>
      <c r="C3" s="24"/>
      <c r="D3" s="24"/>
      <c r="E3" s="24"/>
      <c r="F3" s="24"/>
      <c r="G3" s="24"/>
      <c r="I3" s="24"/>
      <c r="J3" s="24"/>
      <c r="K3" s="24"/>
      <c r="L3" s="24"/>
      <c r="M3" s="24"/>
      <c r="N3" s="24"/>
      <c r="O3" s="24"/>
      <c r="Q3" s="24"/>
    </row>
    <row r="4" spans="1:17" x14ac:dyDescent="0.45">
      <c r="A4" s="339" t="s">
        <v>678</v>
      </c>
      <c r="B4" s="24"/>
      <c r="C4" s="24"/>
      <c r="D4" s="24"/>
      <c r="E4" s="24"/>
      <c r="F4" s="24"/>
      <c r="G4" s="24"/>
      <c r="I4" s="24"/>
      <c r="J4" s="24"/>
      <c r="K4" s="24"/>
      <c r="L4" s="24"/>
      <c r="M4" s="24"/>
      <c r="N4" s="24"/>
      <c r="O4" s="24"/>
      <c r="Q4" s="24"/>
    </row>
    <row r="5" spans="1:17" x14ac:dyDescent="0.45">
      <c r="A5" s="3" t="s">
        <v>675</v>
      </c>
      <c r="B5" s="24"/>
      <c r="C5" s="24"/>
      <c r="D5" s="24"/>
      <c r="E5" s="24"/>
      <c r="F5" s="24"/>
      <c r="G5" s="24"/>
      <c r="I5" s="24"/>
      <c r="J5" s="24"/>
      <c r="K5" s="24"/>
      <c r="L5" s="24"/>
      <c r="M5" s="24"/>
      <c r="N5" s="24"/>
      <c r="O5" s="24"/>
      <c r="Q5" s="24"/>
    </row>
    <row r="6" spans="1:17" ht="14.45" customHeight="1" thickBot="1" x14ac:dyDescent="0.5">
      <c r="A6" s="3" t="s">
        <v>707</v>
      </c>
      <c r="B6" s="24"/>
      <c r="C6" s="24"/>
      <c r="D6" s="24"/>
      <c r="E6" s="24"/>
      <c r="F6" s="24"/>
      <c r="G6" s="24"/>
      <c r="I6" s="24"/>
      <c r="J6" s="24"/>
      <c r="K6" s="24"/>
      <c r="L6" s="24"/>
      <c r="M6" s="24"/>
      <c r="N6" s="24"/>
      <c r="O6" s="24"/>
      <c r="Q6" s="24"/>
    </row>
    <row r="7" spans="1:17" ht="57" x14ac:dyDescent="0.45">
      <c r="A7" s="80" t="s">
        <v>100</v>
      </c>
      <c r="B7" s="81" t="s">
        <v>85</v>
      </c>
      <c r="C7" s="81" t="s">
        <v>86</v>
      </c>
      <c r="D7" s="82" t="s">
        <v>94</v>
      </c>
      <c r="E7" s="83" t="s">
        <v>108</v>
      </c>
      <c r="F7" s="82" t="s">
        <v>91</v>
      </c>
      <c r="G7" s="84" t="s">
        <v>103</v>
      </c>
      <c r="H7" s="84" t="s">
        <v>104</v>
      </c>
      <c r="I7" s="24"/>
      <c r="J7" s="16" t="s">
        <v>93</v>
      </c>
      <c r="K7" s="17" t="s">
        <v>687</v>
      </c>
      <c r="L7" s="17" t="s">
        <v>688</v>
      </c>
      <c r="M7" s="24"/>
      <c r="N7" s="24"/>
      <c r="O7" s="24"/>
      <c r="Q7" s="24"/>
    </row>
    <row r="8" spans="1:17" x14ac:dyDescent="0.45">
      <c r="A8" s="4">
        <v>2019</v>
      </c>
      <c r="B8" s="5">
        <f>SUM(B9:B12)</f>
        <v>12579123</v>
      </c>
      <c r="C8" s="5">
        <f>SUM(C9:C12)</f>
        <v>1815881</v>
      </c>
      <c r="D8" s="5">
        <f>SUM(D9:D12)</f>
        <v>179923</v>
      </c>
      <c r="E8" s="5">
        <f>SUM(E9:E12)</f>
        <v>146909</v>
      </c>
      <c r="F8" s="5">
        <f>SUM(F9:F12)</f>
        <v>17577310</v>
      </c>
      <c r="G8" s="44" t="s">
        <v>676</v>
      </c>
      <c r="H8" s="45">
        <f>SUM(B8:F8)</f>
        <v>32299146</v>
      </c>
      <c r="I8" s="24"/>
      <c r="J8" s="5">
        <f>SUM(J9:J12)</f>
        <v>14395004</v>
      </c>
      <c r="K8" s="44" t="s">
        <v>676</v>
      </c>
      <c r="L8" s="360">
        <v>0.44567754206256721</v>
      </c>
      <c r="M8" s="24" t="s">
        <v>652</v>
      </c>
      <c r="N8" s="24"/>
      <c r="O8" s="24"/>
      <c r="Q8" s="24"/>
    </row>
    <row r="9" spans="1:17" x14ac:dyDescent="0.45">
      <c r="A9" s="350" t="s">
        <v>0</v>
      </c>
      <c r="B9" s="324">
        <v>3224223</v>
      </c>
      <c r="C9" s="324">
        <v>480841</v>
      </c>
      <c r="D9" s="324">
        <v>39788</v>
      </c>
      <c r="E9" s="324">
        <v>39348</v>
      </c>
      <c r="F9" s="324">
        <v>4640367</v>
      </c>
      <c r="G9" s="349">
        <v>8424567</v>
      </c>
      <c r="H9" s="45"/>
      <c r="I9" s="24"/>
      <c r="J9" s="324">
        <v>3705064</v>
      </c>
      <c r="K9" s="23">
        <v>0.43979281071656262</v>
      </c>
      <c r="L9" s="361"/>
      <c r="M9" s="24"/>
      <c r="N9" s="24"/>
      <c r="O9" s="24"/>
      <c r="Q9" s="24"/>
    </row>
    <row r="10" spans="1:17" x14ac:dyDescent="0.45">
      <c r="A10" s="350" t="s">
        <v>1</v>
      </c>
      <c r="B10" s="324">
        <v>3149302</v>
      </c>
      <c r="C10" s="324">
        <v>448282</v>
      </c>
      <c r="D10" s="324">
        <v>39705</v>
      </c>
      <c r="E10" s="324">
        <v>40213</v>
      </c>
      <c r="F10" s="324">
        <v>4305165</v>
      </c>
      <c r="G10" s="349">
        <v>7982667</v>
      </c>
      <c r="H10" s="46"/>
      <c r="I10" s="24"/>
      <c r="J10" s="324">
        <v>3597584</v>
      </c>
      <c r="K10" s="23">
        <v>0.4506744425140119</v>
      </c>
      <c r="L10" s="361"/>
      <c r="M10" s="24"/>
      <c r="N10" s="24"/>
      <c r="O10" s="24"/>
      <c r="Q10" s="24"/>
    </row>
    <row r="11" spans="1:17" x14ac:dyDescent="0.45">
      <c r="A11" s="350" t="s">
        <v>2</v>
      </c>
      <c r="B11" s="324">
        <v>3129934</v>
      </c>
      <c r="C11" s="324">
        <v>443701</v>
      </c>
      <c r="D11" s="324">
        <v>48712</v>
      </c>
      <c r="E11" s="324">
        <v>37664</v>
      </c>
      <c r="F11" s="324">
        <v>4338451</v>
      </c>
      <c r="G11" s="324">
        <v>7998462</v>
      </c>
      <c r="H11" s="46"/>
      <c r="I11" s="24"/>
      <c r="J11" s="324">
        <v>3573635</v>
      </c>
      <c r="K11" s="23">
        <v>0.44679027042949004</v>
      </c>
      <c r="L11" s="361"/>
      <c r="M11" s="24"/>
      <c r="N11" s="24"/>
      <c r="O11" s="24"/>
      <c r="Q11" s="24"/>
    </row>
    <row r="12" spans="1:17" x14ac:dyDescent="0.45">
      <c r="A12" s="350" t="s">
        <v>3</v>
      </c>
      <c r="B12" s="324">
        <v>3075664</v>
      </c>
      <c r="C12" s="324">
        <v>443057</v>
      </c>
      <c r="D12" s="324">
        <v>51718</v>
      </c>
      <c r="E12" s="324">
        <v>29684</v>
      </c>
      <c r="F12" s="324">
        <v>4293327</v>
      </c>
      <c r="G12" s="324">
        <v>7893450</v>
      </c>
      <c r="H12" s="7"/>
      <c r="I12" s="24"/>
      <c r="J12" s="324">
        <v>3518721</v>
      </c>
      <c r="K12" s="23">
        <v>0.44577732170343765</v>
      </c>
      <c r="L12" s="362"/>
      <c r="M12" s="24"/>
      <c r="N12" s="24"/>
      <c r="O12" s="24"/>
      <c r="Q12" s="24"/>
    </row>
    <row r="13" spans="1:17" x14ac:dyDescent="0.45">
      <c r="A13" s="4">
        <v>2018</v>
      </c>
      <c r="B13" s="5">
        <f>SUM(B14:B17)</f>
        <v>10741959</v>
      </c>
      <c r="C13" s="5">
        <f>SUM(C14:C17)</f>
        <v>3025455</v>
      </c>
      <c r="D13" s="5">
        <f>SUM(D14:D17)</f>
        <v>132591</v>
      </c>
      <c r="E13" s="5">
        <f>SUM(E14:E17)</f>
        <v>161901</v>
      </c>
      <c r="F13" s="5">
        <f>SUM(F14:F17)</f>
        <v>17885963</v>
      </c>
      <c r="G13" s="44" t="s">
        <v>676</v>
      </c>
      <c r="H13" s="45">
        <f>SUM(B13:F13)</f>
        <v>31947869</v>
      </c>
      <c r="I13" s="24"/>
      <c r="J13" s="5">
        <f>SUM(J14:J17)</f>
        <v>13767414</v>
      </c>
      <c r="K13" s="44" t="s">
        <v>676</v>
      </c>
      <c r="L13" s="360">
        <v>0.43093371892817012</v>
      </c>
      <c r="M13" s="24"/>
      <c r="N13" s="24"/>
      <c r="O13" s="24"/>
      <c r="Q13" s="24"/>
    </row>
    <row r="14" spans="1:17" x14ac:dyDescent="0.45">
      <c r="A14" s="350" t="s">
        <v>78</v>
      </c>
      <c r="B14" s="324">
        <v>2771503</v>
      </c>
      <c r="C14" s="324">
        <v>836646</v>
      </c>
      <c r="D14" s="324">
        <v>31646</v>
      </c>
      <c r="E14" s="324">
        <v>44894</v>
      </c>
      <c r="F14" s="324">
        <v>4837919</v>
      </c>
      <c r="G14" s="324">
        <v>8522608</v>
      </c>
      <c r="H14" s="363"/>
      <c r="I14" s="24"/>
      <c r="J14" s="324">
        <v>3608149</v>
      </c>
      <c r="K14" s="23">
        <v>0.42336207414444027</v>
      </c>
      <c r="L14" s="361"/>
      <c r="M14" s="24"/>
      <c r="N14" s="24"/>
      <c r="O14" s="24"/>
      <c r="Q14" s="24"/>
    </row>
    <row r="15" spans="1:17" x14ac:dyDescent="0.45">
      <c r="A15" s="350" t="s">
        <v>79</v>
      </c>
      <c r="B15" s="324">
        <v>2671798</v>
      </c>
      <c r="C15" s="324">
        <v>743871</v>
      </c>
      <c r="D15" s="324">
        <v>32609</v>
      </c>
      <c r="E15" s="324">
        <v>39969</v>
      </c>
      <c r="F15" s="324">
        <v>4426594</v>
      </c>
      <c r="G15" s="324">
        <v>7914841</v>
      </c>
      <c r="H15" s="361"/>
      <c r="I15" s="24"/>
      <c r="J15" s="324">
        <v>3415669</v>
      </c>
      <c r="K15" s="23">
        <v>0.43155244685269106</v>
      </c>
      <c r="L15" s="361"/>
      <c r="M15" s="24"/>
      <c r="N15" s="24"/>
      <c r="O15" s="24"/>
      <c r="Q15" s="24"/>
    </row>
    <row r="16" spans="1:17" x14ac:dyDescent="0.45">
      <c r="A16" s="350" t="s">
        <v>80</v>
      </c>
      <c r="B16" s="324">
        <v>2651539</v>
      </c>
      <c r="C16" s="324">
        <v>728614</v>
      </c>
      <c r="D16" s="324">
        <v>34575</v>
      </c>
      <c r="E16" s="324">
        <v>38958</v>
      </c>
      <c r="F16" s="324">
        <v>4308627</v>
      </c>
      <c r="G16" s="324">
        <v>7762313</v>
      </c>
      <c r="H16" s="361"/>
      <c r="I16" s="24"/>
      <c r="J16" s="324">
        <v>3380153</v>
      </c>
      <c r="K16" s="23">
        <v>0.43545693145844544</v>
      </c>
      <c r="L16" s="361"/>
      <c r="M16" s="24"/>
      <c r="N16" s="24"/>
      <c r="O16" s="24"/>
      <c r="Q16" s="24"/>
    </row>
    <row r="17" spans="1:17" x14ac:dyDescent="0.45">
      <c r="A17" s="350" t="s">
        <v>81</v>
      </c>
      <c r="B17" s="324">
        <v>2647119</v>
      </c>
      <c r="C17" s="324">
        <v>716324</v>
      </c>
      <c r="D17" s="324">
        <v>33761</v>
      </c>
      <c r="E17" s="324">
        <v>38080</v>
      </c>
      <c r="F17" s="324">
        <v>4312823</v>
      </c>
      <c r="G17" s="324">
        <v>7748107</v>
      </c>
      <c r="H17" s="362"/>
      <c r="I17" s="24"/>
      <c r="J17" s="324">
        <v>3363443</v>
      </c>
      <c r="K17" s="23">
        <v>0.43409867726400786</v>
      </c>
      <c r="L17" s="362"/>
      <c r="M17" s="24"/>
      <c r="N17" s="24"/>
      <c r="O17" s="24"/>
      <c r="Q17" s="24"/>
    </row>
    <row r="18" spans="1:17" x14ac:dyDescent="0.45">
      <c r="A18" s="4" t="s">
        <v>102</v>
      </c>
      <c r="B18" s="5">
        <f>SUM(B19)</f>
        <v>2464004</v>
      </c>
      <c r="C18" s="5">
        <f t="shared" ref="C18:F18" si="0">SUM(C19)</f>
        <v>803317</v>
      </c>
      <c r="D18" s="5">
        <f t="shared" si="0"/>
        <v>49229</v>
      </c>
      <c r="E18" s="5">
        <f t="shared" si="0"/>
        <v>42350</v>
      </c>
      <c r="F18" s="5">
        <f t="shared" si="0"/>
        <v>4249564</v>
      </c>
      <c r="G18" s="44" t="s">
        <v>676</v>
      </c>
      <c r="H18" s="43" t="s">
        <v>101</v>
      </c>
      <c r="I18" s="24"/>
      <c r="J18" s="5">
        <f t="shared" ref="J18" si="1">SUM(J19)</f>
        <v>3267321</v>
      </c>
      <c r="K18" s="44" t="s">
        <v>676</v>
      </c>
      <c r="L18" s="43" t="s">
        <v>689</v>
      </c>
      <c r="M18" s="24"/>
      <c r="N18" s="24"/>
      <c r="O18" s="24"/>
      <c r="Q18" s="24"/>
    </row>
    <row r="19" spans="1:17" x14ac:dyDescent="0.45">
      <c r="A19" s="350" t="s">
        <v>82</v>
      </c>
      <c r="B19" s="324">
        <v>2464004</v>
      </c>
      <c r="C19" s="324">
        <v>803317</v>
      </c>
      <c r="D19" s="324">
        <v>49229</v>
      </c>
      <c r="E19" s="324">
        <v>42350</v>
      </c>
      <c r="F19" s="324">
        <v>4249564</v>
      </c>
      <c r="G19" s="324">
        <v>7608464</v>
      </c>
      <c r="H19" s="363"/>
      <c r="I19" s="24"/>
      <c r="J19" s="324">
        <v>3267321</v>
      </c>
      <c r="K19" s="23">
        <v>0.42943240580490361</v>
      </c>
      <c r="L19" s="363"/>
      <c r="M19" s="24"/>
      <c r="N19" s="24"/>
      <c r="O19" s="24"/>
      <c r="Q19" s="24"/>
    </row>
    <row r="20" spans="1:17" x14ac:dyDescent="0.45">
      <c r="A20" s="22" t="s">
        <v>77</v>
      </c>
      <c r="B20" s="5">
        <v>25785086</v>
      </c>
      <c r="C20" s="5">
        <v>5644653</v>
      </c>
      <c r="D20" s="5">
        <v>361743</v>
      </c>
      <c r="E20" s="5">
        <v>351160</v>
      </c>
      <c r="F20" s="5">
        <v>39712837</v>
      </c>
      <c r="G20" s="5">
        <v>71855479</v>
      </c>
      <c r="H20" s="5">
        <f>SUM(B20:F20)</f>
        <v>71855479</v>
      </c>
      <c r="I20" s="24"/>
      <c r="J20" s="5">
        <v>31429739</v>
      </c>
      <c r="K20" s="23">
        <v>0.43740212211235835</v>
      </c>
      <c r="L20" s="23">
        <v>0.43740212211235835</v>
      </c>
      <c r="M20" s="24"/>
      <c r="N20" s="24"/>
      <c r="O20" s="24"/>
      <c r="Q20" s="24"/>
    </row>
    <row r="21" spans="1:17" x14ac:dyDescent="0.45">
      <c r="A21" s="364"/>
      <c r="B21" s="365"/>
      <c r="C21" s="365"/>
      <c r="D21" s="365"/>
      <c r="E21" s="365"/>
      <c r="F21" s="365"/>
      <c r="G21" s="365"/>
      <c r="H21" s="365"/>
      <c r="I21" s="365"/>
      <c r="J21" s="365"/>
      <c r="K21" s="24"/>
      <c r="L21" s="365"/>
      <c r="M21" s="366"/>
      <c r="N21" s="366"/>
      <c r="O21" s="24"/>
      <c r="Q21" s="24"/>
    </row>
    <row r="22" spans="1:17" x14ac:dyDescent="0.45">
      <c r="A22" s="364"/>
      <c r="B22" s="365"/>
      <c r="C22" s="365"/>
      <c r="D22" s="365"/>
      <c r="E22" s="365"/>
      <c r="F22" s="365"/>
      <c r="G22" s="365"/>
      <c r="H22" s="365"/>
      <c r="I22" s="365"/>
      <c r="J22" s="365"/>
      <c r="K22" s="24"/>
      <c r="L22" s="365"/>
      <c r="M22" s="366"/>
      <c r="N22" s="366"/>
      <c r="O22" s="24"/>
      <c r="Q22" s="24"/>
    </row>
    <row r="23" spans="1:17" x14ac:dyDescent="0.45">
      <c r="A23" s="54" t="s">
        <v>699</v>
      </c>
      <c r="B23" s="24"/>
      <c r="C23" s="24"/>
      <c r="D23" s="24"/>
      <c r="E23" s="24"/>
      <c r="F23" s="24"/>
    </row>
    <row r="24" spans="1:17" x14ac:dyDescent="0.45">
      <c r="A24" s="1" t="s">
        <v>675</v>
      </c>
      <c r="B24" s="3"/>
      <c r="C24" s="3"/>
      <c r="D24" s="3"/>
      <c r="E24" s="3"/>
      <c r="F24" s="3"/>
    </row>
    <row r="25" spans="1:17" ht="88.5" customHeight="1" x14ac:dyDescent="0.45">
      <c r="A25" s="80" t="s">
        <v>100</v>
      </c>
      <c r="B25" s="8" t="s">
        <v>700</v>
      </c>
      <c r="C25" s="8" t="s">
        <v>117</v>
      </c>
      <c r="D25" s="85" t="s">
        <v>701</v>
      </c>
      <c r="E25" s="8" t="s">
        <v>702</v>
      </c>
      <c r="F25" s="8" t="s">
        <v>118</v>
      </c>
      <c r="G25" s="85" t="s">
        <v>703</v>
      </c>
    </row>
    <row r="26" spans="1:17" x14ac:dyDescent="0.45">
      <c r="A26" s="4">
        <v>2019</v>
      </c>
      <c r="B26" s="5">
        <f>SUM(B27:B30)</f>
        <v>15235822</v>
      </c>
      <c r="C26" s="5">
        <f>SUM(C27:C30)</f>
        <v>52926405</v>
      </c>
      <c r="D26" s="44" t="s">
        <v>676</v>
      </c>
      <c r="E26" s="5">
        <v>3808955.5</v>
      </c>
      <c r="F26" s="5">
        <f>AVERAGE(C27:C30)</f>
        <v>13231601.25</v>
      </c>
      <c r="G26" s="9">
        <v>0.28786806887790695</v>
      </c>
      <c r="I26" s="24"/>
      <c r="J26" s="24"/>
      <c r="K26" s="24"/>
      <c r="L26" s="24"/>
      <c r="M26" s="24"/>
      <c r="N26" s="24"/>
      <c r="O26" s="24"/>
      <c r="Q26" s="24"/>
    </row>
    <row r="27" spans="1:17" x14ac:dyDescent="0.45">
      <c r="A27" s="350" t="s">
        <v>0</v>
      </c>
      <c r="B27" s="324">
        <v>3877275</v>
      </c>
      <c r="C27" s="325">
        <v>13370089</v>
      </c>
      <c r="D27" s="23">
        <f>B27/C27</f>
        <v>0.28999619972612001</v>
      </c>
      <c r="E27" s="363"/>
      <c r="F27" s="363"/>
      <c r="G27" s="363"/>
    </row>
    <row r="28" spans="1:17" x14ac:dyDescent="0.45">
      <c r="A28" s="350" t="s">
        <v>1</v>
      </c>
      <c r="B28" s="324">
        <v>3758263</v>
      </c>
      <c r="C28" s="325">
        <v>13251759</v>
      </c>
      <c r="D28" s="23">
        <f>B28/C28</f>
        <v>0.28360484068567804</v>
      </c>
      <c r="E28" s="361"/>
      <c r="F28" s="361"/>
      <c r="G28" s="361"/>
    </row>
    <row r="29" spans="1:17" x14ac:dyDescent="0.45">
      <c r="A29" s="350" t="s">
        <v>2</v>
      </c>
      <c r="B29" s="324">
        <v>3830569</v>
      </c>
      <c r="C29" s="325">
        <v>13186251</v>
      </c>
      <c r="D29" s="23">
        <f>B29/C29</f>
        <v>0.29049720045523175</v>
      </c>
      <c r="E29" s="361"/>
      <c r="F29" s="361"/>
      <c r="G29" s="361"/>
    </row>
    <row r="30" spans="1:17" x14ac:dyDescent="0.45">
      <c r="A30" s="350" t="s">
        <v>3</v>
      </c>
      <c r="B30" s="324">
        <v>3769715</v>
      </c>
      <c r="C30" s="325">
        <v>13118306</v>
      </c>
      <c r="D30" s="23">
        <f>B30/C30</f>
        <v>0.28736294152613912</v>
      </c>
      <c r="E30" s="362"/>
      <c r="F30" s="362"/>
      <c r="G30" s="362"/>
    </row>
    <row r="31" spans="1:17" x14ac:dyDescent="0.45">
      <c r="A31" s="4">
        <v>2019</v>
      </c>
      <c r="B31" s="5">
        <f>SUM(B32:B35)</f>
        <v>14979054</v>
      </c>
      <c r="C31" s="5">
        <f>SUM(C32:C35)</f>
        <v>54363228</v>
      </c>
      <c r="D31" s="44" t="s">
        <v>676</v>
      </c>
      <c r="E31" s="5">
        <v>3744763.5</v>
      </c>
      <c r="F31" s="5">
        <f>AVERAGE(C32:C35)</f>
        <v>13590807</v>
      </c>
      <c r="G31" s="9">
        <v>0.27553650787624312</v>
      </c>
    </row>
    <row r="32" spans="1:17" x14ac:dyDescent="0.45">
      <c r="A32" s="350" t="s">
        <v>78</v>
      </c>
      <c r="B32" s="324">
        <v>3913657</v>
      </c>
      <c r="C32" s="325">
        <v>13734637</v>
      </c>
      <c r="D32" s="23">
        <f>B32/C32</f>
        <v>0.28494797496286212</v>
      </c>
      <c r="E32" s="363"/>
      <c r="F32" s="363"/>
      <c r="G32" s="363"/>
    </row>
    <row r="33" spans="1:7" x14ac:dyDescent="0.45">
      <c r="A33" s="350" t="s">
        <v>79</v>
      </c>
      <c r="B33" s="324">
        <v>3655234</v>
      </c>
      <c r="C33" s="325">
        <v>13622037</v>
      </c>
      <c r="D33" s="23">
        <f>B33/C33</f>
        <v>0.26833240872859176</v>
      </c>
      <c r="E33" s="361"/>
      <c r="F33" s="361"/>
      <c r="G33" s="361"/>
    </row>
    <row r="34" spans="1:7" x14ac:dyDescent="0.45">
      <c r="A34" s="350" t="s">
        <v>80</v>
      </c>
      <c r="B34" s="324">
        <v>3692313</v>
      </c>
      <c r="C34" s="325">
        <v>13544746</v>
      </c>
      <c r="D34" s="23">
        <f>B34/C34</f>
        <v>0.27260112518905855</v>
      </c>
      <c r="E34" s="361"/>
      <c r="F34" s="361"/>
      <c r="G34" s="361"/>
    </row>
    <row r="35" spans="1:7" x14ac:dyDescent="0.45">
      <c r="A35" s="350" t="s">
        <v>81</v>
      </c>
      <c r="B35" s="324">
        <v>3717850</v>
      </c>
      <c r="C35" s="325">
        <v>13461808</v>
      </c>
      <c r="D35" s="23">
        <f>B35/C35</f>
        <v>0.27617761299225185</v>
      </c>
      <c r="E35" s="362"/>
      <c r="F35" s="362"/>
      <c r="G35" s="362"/>
    </row>
    <row r="36" spans="1:7" x14ac:dyDescent="0.45">
      <c r="A36" s="4" t="s">
        <v>102</v>
      </c>
      <c r="B36" s="5">
        <v>3629248</v>
      </c>
      <c r="C36" s="30">
        <v>13791463</v>
      </c>
      <c r="D36" s="44" t="s">
        <v>676</v>
      </c>
      <c r="E36" s="44" t="s">
        <v>676</v>
      </c>
      <c r="F36" s="44" t="s">
        <v>676</v>
      </c>
      <c r="G36" s="44" t="s">
        <v>676</v>
      </c>
    </row>
    <row r="37" spans="1:7" x14ac:dyDescent="0.45">
      <c r="A37" s="350" t="s">
        <v>82</v>
      </c>
      <c r="B37" s="324">
        <v>3629248</v>
      </c>
      <c r="C37" s="325">
        <v>13791463</v>
      </c>
      <c r="D37" s="23">
        <f>B37/C37</f>
        <v>0.26315177729875361</v>
      </c>
      <c r="E37" s="324">
        <v>3629248</v>
      </c>
      <c r="F37" s="325">
        <v>13791463</v>
      </c>
      <c r="G37" s="23">
        <v>0.26315177729875361</v>
      </c>
    </row>
    <row r="38" spans="1:7" x14ac:dyDescent="0.45">
      <c r="A38" s="22" t="s">
        <v>77</v>
      </c>
      <c r="B38" s="5">
        <f>SUM(B27:B37)</f>
        <v>52452426</v>
      </c>
      <c r="C38" s="5">
        <f>SUM(C27:C37)</f>
        <v>189235787</v>
      </c>
      <c r="D38" s="9">
        <f>B38/C38</f>
        <v>0.27718026717641941</v>
      </c>
      <c r="E38" s="5">
        <v>11182967</v>
      </c>
      <c r="F38" s="5">
        <f>SUM(F26:F37)</f>
        <v>40613871.25</v>
      </c>
      <c r="G38" s="9">
        <v>0.27718026717641941</v>
      </c>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I126"/>
  <sheetViews>
    <sheetView zoomScaleNormal="100" workbookViewId="0">
      <selection activeCell="A2" sqref="A2"/>
    </sheetView>
  </sheetViews>
  <sheetFormatPr defaultRowHeight="14.25" x14ac:dyDescent="0.45"/>
  <cols>
    <col min="1" max="1" width="21.265625" style="24" customWidth="1"/>
    <col min="2" max="3" width="18.59765625" style="24" customWidth="1"/>
    <col min="4" max="4" width="18.59765625" style="322" customWidth="1"/>
    <col min="5" max="8" width="18.59765625" style="24" customWidth="1"/>
    <col min="9" max="9" width="19.73046875" style="24" customWidth="1"/>
    <col min="10" max="10" width="12" style="24" bestFit="1" customWidth="1"/>
    <col min="11" max="11" width="11.265625" style="24" bestFit="1" customWidth="1"/>
    <col min="12" max="12" width="13" style="24" bestFit="1" customWidth="1"/>
    <col min="13" max="23" width="5.86328125" style="24" customWidth="1"/>
    <col min="24" max="95" width="6.86328125" style="24" customWidth="1"/>
    <col min="96" max="96" width="6.73046875" style="24" customWidth="1"/>
    <col min="97" max="97" width="10.73046875" style="24" bestFit="1" customWidth="1"/>
    <col min="98" max="16384" width="9.06640625" style="24"/>
  </cols>
  <sheetData>
    <row r="1" spans="1:9" ht="18" x14ac:dyDescent="0.55000000000000004">
      <c r="A1" s="328" t="s">
        <v>662</v>
      </c>
      <c r="D1" s="24"/>
    </row>
    <row r="2" spans="1:9" ht="15.75" x14ac:dyDescent="0.5">
      <c r="A2" s="321"/>
      <c r="D2" s="24"/>
    </row>
    <row r="3" spans="1:9" x14ac:dyDescent="0.45">
      <c r="A3" s="339" t="s">
        <v>140</v>
      </c>
      <c r="D3" s="24"/>
    </row>
    <row r="4" spans="1:9" x14ac:dyDescent="0.45">
      <c r="A4" s="339" t="s">
        <v>678</v>
      </c>
      <c r="D4" s="24"/>
    </row>
    <row r="5" spans="1:9" x14ac:dyDescent="0.45">
      <c r="A5" s="3" t="s">
        <v>675</v>
      </c>
      <c r="D5" s="24"/>
    </row>
    <row r="6" spans="1:9" ht="14.65" thickBot="1" x14ac:dyDescent="0.5">
      <c r="A6" s="3" t="s">
        <v>707</v>
      </c>
      <c r="D6" s="24"/>
    </row>
    <row r="7" spans="1:9" ht="42.75" x14ac:dyDescent="0.45">
      <c r="A7" s="86" t="s">
        <v>119</v>
      </c>
      <c r="B7" s="81" t="s">
        <v>85</v>
      </c>
      <c r="C7" s="81" t="s">
        <v>86</v>
      </c>
      <c r="D7" s="82" t="s">
        <v>94</v>
      </c>
      <c r="E7" s="83" t="s">
        <v>108</v>
      </c>
      <c r="F7" s="82" t="s">
        <v>91</v>
      </c>
      <c r="G7" s="84" t="s">
        <v>92</v>
      </c>
      <c r="H7" s="16" t="s">
        <v>93</v>
      </c>
      <c r="I7" s="17" t="s">
        <v>698</v>
      </c>
    </row>
    <row r="8" spans="1:9" x14ac:dyDescent="0.45">
      <c r="A8" s="348" t="s">
        <v>690</v>
      </c>
      <c r="B8" s="324">
        <v>4019479</v>
      </c>
      <c r="C8" s="324">
        <v>880832</v>
      </c>
      <c r="D8" s="324">
        <v>51751</v>
      </c>
      <c r="E8" s="324">
        <v>59722</v>
      </c>
      <c r="F8" s="324">
        <v>7029775</v>
      </c>
      <c r="G8" s="349">
        <v>12041559</v>
      </c>
      <c r="H8" s="18">
        <v>4900311</v>
      </c>
      <c r="I8" s="19">
        <v>0.40694988082523204</v>
      </c>
    </row>
    <row r="9" spans="1:9" x14ac:dyDescent="0.45">
      <c r="A9" s="357" t="s">
        <v>697</v>
      </c>
      <c r="B9" s="324">
        <v>2159428</v>
      </c>
      <c r="C9" s="324">
        <v>504674</v>
      </c>
      <c r="D9" s="324">
        <v>26258</v>
      </c>
      <c r="E9" s="324">
        <v>19340</v>
      </c>
      <c r="F9" s="324">
        <v>4121940</v>
      </c>
      <c r="G9" s="349">
        <v>6831640</v>
      </c>
      <c r="H9" s="18">
        <v>2664102</v>
      </c>
      <c r="I9" s="19">
        <v>0.38996522064980005</v>
      </c>
    </row>
    <row r="10" spans="1:9" x14ac:dyDescent="0.45">
      <c r="A10" s="348" t="s">
        <v>691</v>
      </c>
      <c r="B10" s="324">
        <v>1376115</v>
      </c>
      <c r="C10" s="324">
        <v>313347</v>
      </c>
      <c r="D10" s="324">
        <v>18506</v>
      </c>
      <c r="E10" s="324">
        <v>14737</v>
      </c>
      <c r="F10" s="324">
        <v>2557317</v>
      </c>
      <c r="G10" s="349">
        <v>4280022</v>
      </c>
      <c r="H10" s="18">
        <v>1689462</v>
      </c>
      <c r="I10" s="19">
        <v>0.39473208315284358</v>
      </c>
    </row>
    <row r="11" spans="1:9" x14ac:dyDescent="0.45">
      <c r="A11" s="348" t="s">
        <v>692</v>
      </c>
      <c r="B11" s="324">
        <v>720880</v>
      </c>
      <c r="C11" s="324">
        <v>153549</v>
      </c>
      <c r="D11" s="324">
        <v>10037</v>
      </c>
      <c r="E11" s="324">
        <v>10644</v>
      </c>
      <c r="F11" s="324">
        <v>1250600</v>
      </c>
      <c r="G11" s="349">
        <v>2145710</v>
      </c>
      <c r="H11" s="18">
        <v>874429</v>
      </c>
      <c r="I11" s="19">
        <v>0.40752431596068434</v>
      </c>
    </row>
    <row r="12" spans="1:9" x14ac:dyDescent="0.45">
      <c r="A12" s="348" t="s">
        <v>121</v>
      </c>
      <c r="B12" s="324">
        <v>322058</v>
      </c>
      <c r="C12" s="324">
        <v>64234</v>
      </c>
      <c r="D12" s="324">
        <v>4236</v>
      </c>
      <c r="E12" s="324">
        <v>4519</v>
      </c>
      <c r="F12" s="324">
        <v>512745</v>
      </c>
      <c r="G12" s="349">
        <v>907792</v>
      </c>
      <c r="H12" s="18">
        <v>386292</v>
      </c>
      <c r="I12" s="19">
        <v>0.42552919611540968</v>
      </c>
    </row>
    <row r="13" spans="1:9" x14ac:dyDescent="0.45">
      <c r="A13" s="348" t="s">
        <v>693</v>
      </c>
      <c r="B13" s="324">
        <v>628765</v>
      </c>
      <c r="C13" s="324">
        <v>122956</v>
      </c>
      <c r="D13" s="324">
        <v>7086</v>
      </c>
      <c r="E13" s="324">
        <v>9993</v>
      </c>
      <c r="F13" s="324">
        <v>929169</v>
      </c>
      <c r="G13" s="349">
        <v>1697969</v>
      </c>
      <c r="H13" s="18">
        <v>751721</v>
      </c>
      <c r="I13" s="19">
        <v>0.44271774101882899</v>
      </c>
    </row>
    <row r="14" spans="1:9" x14ac:dyDescent="0.45">
      <c r="A14" s="348" t="s">
        <v>694</v>
      </c>
      <c r="B14" s="324">
        <v>6782982</v>
      </c>
      <c r="C14" s="324">
        <v>1329463</v>
      </c>
      <c r="D14" s="324">
        <v>83446</v>
      </c>
      <c r="E14" s="324">
        <v>91053</v>
      </c>
      <c r="F14" s="324">
        <v>9195751</v>
      </c>
      <c r="G14" s="349">
        <v>17482695</v>
      </c>
      <c r="H14" s="18">
        <v>8112445</v>
      </c>
      <c r="I14" s="19">
        <v>0.46700000000000003</v>
      </c>
    </row>
    <row r="15" spans="1:9" x14ac:dyDescent="0.45">
      <c r="A15" s="348" t="s">
        <v>695</v>
      </c>
      <c r="B15" s="324">
        <v>2524888</v>
      </c>
      <c r="C15" s="324">
        <v>575363</v>
      </c>
      <c r="D15" s="324">
        <v>37955</v>
      </c>
      <c r="E15" s="324">
        <v>44720</v>
      </c>
      <c r="F15" s="324">
        <v>3290300</v>
      </c>
      <c r="G15" s="349">
        <v>6473226</v>
      </c>
      <c r="H15" s="18">
        <v>3100251</v>
      </c>
      <c r="I15" s="19">
        <v>0.47893446019032859</v>
      </c>
    </row>
    <row r="16" spans="1:9" x14ac:dyDescent="0.45">
      <c r="A16" s="348" t="s">
        <v>696</v>
      </c>
      <c r="B16" s="324">
        <v>5230194</v>
      </c>
      <c r="C16" s="324">
        <v>1198300</v>
      </c>
      <c r="D16" s="324">
        <v>86521</v>
      </c>
      <c r="E16" s="324">
        <v>78442</v>
      </c>
      <c r="F16" s="324">
        <v>7016676</v>
      </c>
      <c r="G16" s="349">
        <v>13610133</v>
      </c>
      <c r="H16" s="18">
        <v>6428494</v>
      </c>
      <c r="I16" s="19">
        <v>0.47233146068447679</v>
      </c>
    </row>
    <row r="17" spans="1:9" x14ac:dyDescent="0.45">
      <c r="A17" s="348" t="s">
        <v>120</v>
      </c>
      <c r="B17" s="324">
        <v>2020271</v>
      </c>
      <c r="C17" s="324">
        <v>501922</v>
      </c>
      <c r="D17" s="324">
        <v>35947</v>
      </c>
      <c r="E17" s="324">
        <v>17990</v>
      </c>
      <c r="F17" s="324">
        <v>3808555</v>
      </c>
      <c r="G17" s="349">
        <v>6384685</v>
      </c>
      <c r="H17" s="18">
        <v>2522193</v>
      </c>
      <c r="I17" s="19">
        <v>0.39503796976671518</v>
      </c>
    </row>
    <row r="18" spans="1:9" s="352" customFormat="1" x14ac:dyDescent="0.45">
      <c r="A18" s="358" t="s">
        <v>5</v>
      </c>
      <c r="B18" s="354">
        <v>26</v>
      </c>
      <c r="C18" s="354">
        <v>13</v>
      </c>
      <c r="D18" s="354"/>
      <c r="E18" s="354"/>
      <c r="F18" s="354">
        <v>9</v>
      </c>
      <c r="G18" s="359">
        <v>48</v>
      </c>
      <c r="H18" s="60">
        <v>39</v>
      </c>
      <c r="I18" s="61">
        <v>0.8125</v>
      </c>
    </row>
    <row r="19" spans="1:9" ht="14.65" thickBot="1" x14ac:dyDescent="0.5">
      <c r="A19" s="11" t="s">
        <v>77</v>
      </c>
      <c r="B19" s="12">
        <v>25785086</v>
      </c>
      <c r="C19" s="12">
        <v>5644653</v>
      </c>
      <c r="D19" s="12">
        <v>361743</v>
      </c>
      <c r="E19" s="12">
        <v>351160</v>
      </c>
      <c r="F19" s="12">
        <v>39712837</v>
      </c>
      <c r="G19" s="13">
        <v>71855479</v>
      </c>
      <c r="H19" s="20">
        <v>31429739</v>
      </c>
      <c r="I19" s="33">
        <v>0.43740212211235835</v>
      </c>
    </row>
    <row r="20" spans="1:9" x14ac:dyDescent="0.45">
      <c r="D20" s="24"/>
      <c r="I20" s="322"/>
    </row>
    <row r="21" spans="1:9" x14ac:dyDescent="0.45">
      <c r="D21" s="24"/>
      <c r="I21" s="322"/>
    </row>
    <row r="22" spans="1:9" x14ac:dyDescent="0.45">
      <c r="A22" s="54" t="s">
        <v>705</v>
      </c>
      <c r="D22" s="24"/>
    </row>
    <row r="23" spans="1:9" ht="14.65" thickBot="1" x14ac:dyDescent="0.5">
      <c r="A23" s="1" t="s">
        <v>675</v>
      </c>
      <c r="B23" s="3"/>
      <c r="C23" s="3"/>
      <c r="D23" s="3"/>
    </row>
    <row r="24" spans="1:9" ht="57" x14ac:dyDescent="0.45">
      <c r="A24" s="86" t="s">
        <v>105</v>
      </c>
      <c r="B24" s="8" t="s">
        <v>700</v>
      </c>
      <c r="C24" s="8" t="s">
        <v>83</v>
      </c>
      <c r="D24" s="85" t="s">
        <v>704</v>
      </c>
    </row>
    <row r="25" spans="1:9" x14ac:dyDescent="0.45">
      <c r="A25" s="4" t="s">
        <v>690</v>
      </c>
      <c r="B25" s="5">
        <v>6408790</v>
      </c>
      <c r="C25" s="30">
        <v>14485067</v>
      </c>
      <c r="D25" s="32">
        <v>0.44244117062075033</v>
      </c>
    </row>
    <row r="26" spans="1:9" x14ac:dyDescent="0.45">
      <c r="A26" s="350" t="s">
        <v>82</v>
      </c>
      <c r="B26" s="324">
        <v>709177</v>
      </c>
      <c r="C26" s="325">
        <v>1679414</v>
      </c>
      <c r="D26" s="326"/>
    </row>
    <row r="27" spans="1:9" x14ac:dyDescent="0.45">
      <c r="A27" s="350" t="s">
        <v>78</v>
      </c>
      <c r="B27" s="324">
        <v>759959</v>
      </c>
      <c r="C27" s="325">
        <v>1664373</v>
      </c>
      <c r="D27" s="326"/>
    </row>
    <row r="28" spans="1:9" x14ac:dyDescent="0.45">
      <c r="A28" s="350" t="s">
        <v>79</v>
      </c>
      <c r="B28" s="324">
        <v>692535</v>
      </c>
      <c r="C28" s="325">
        <v>1647445</v>
      </c>
      <c r="D28" s="326"/>
    </row>
    <row r="29" spans="1:9" x14ac:dyDescent="0.45">
      <c r="A29" s="350" t="s">
        <v>80</v>
      </c>
      <c r="B29" s="324">
        <v>683678</v>
      </c>
      <c r="C29" s="325">
        <v>1632410</v>
      </c>
      <c r="D29" s="326"/>
    </row>
    <row r="30" spans="1:9" x14ac:dyDescent="0.45">
      <c r="A30" s="350" t="s">
        <v>81</v>
      </c>
      <c r="B30" s="324">
        <v>705039</v>
      </c>
      <c r="C30" s="325">
        <v>1604209</v>
      </c>
      <c r="D30" s="326"/>
    </row>
    <row r="31" spans="1:9" x14ac:dyDescent="0.45">
      <c r="A31" s="350" t="s">
        <v>0</v>
      </c>
      <c r="B31" s="324">
        <v>745555</v>
      </c>
      <c r="C31" s="325">
        <v>1587753</v>
      </c>
      <c r="D31" s="326"/>
    </row>
    <row r="32" spans="1:9" x14ac:dyDescent="0.45">
      <c r="A32" s="350" t="s">
        <v>1</v>
      </c>
      <c r="B32" s="324">
        <v>707047</v>
      </c>
      <c r="C32" s="325">
        <v>1572826</v>
      </c>
      <c r="D32" s="326"/>
    </row>
    <row r="33" spans="1:4" x14ac:dyDescent="0.45">
      <c r="A33" s="350" t="s">
        <v>2</v>
      </c>
      <c r="B33" s="324">
        <v>698930</v>
      </c>
      <c r="C33" s="325">
        <v>1559898</v>
      </c>
      <c r="D33" s="326"/>
    </row>
    <row r="34" spans="1:4" x14ac:dyDescent="0.45">
      <c r="A34" s="350" t="s">
        <v>3</v>
      </c>
      <c r="B34" s="324">
        <v>706870</v>
      </c>
      <c r="C34" s="325">
        <v>1536739</v>
      </c>
      <c r="D34" s="327"/>
    </row>
    <row r="35" spans="1:4" x14ac:dyDescent="0.45">
      <c r="A35" s="4" t="s">
        <v>697</v>
      </c>
      <c r="B35" s="5">
        <v>4195376</v>
      </c>
      <c r="C35" s="30">
        <v>15019155</v>
      </c>
      <c r="D35" s="32">
        <v>0.27933502250958858</v>
      </c>
    </row>
    <row r="36" spans="1:4" x14ac:dyDescent="0.45">
      <c r="A36" s="350" t="s">
        <v>82</v>
      </c>
      <c r="B36" s="324">
        <v>460394</v>
      </c>
      <c r="C36" s="325">
        <v>1725057</v>
      </c>
      <c r="D36" s="326"/>
    </row>
    <row r="37" spans="1:4" x14ac:dyDescent="0.45">
      <c r="A37" s="350" t="s">
        <v>78</v>
      </c>
      <c r="B37" s="324">
        <v>509941</v>
      </c>
      <c r="C37" s="325">
        <v>1716102</v>
      </c>
      <c r="D37" s="326"/>
    </row>
    <row r="38" spans="1:4" x14ac:dyDescent="0.45">
      <c r="A38" s="350" t="s">
        <v>79</v>
      </c>
      <c r="B38" s="324">
        <v>427496</v>
      </c>
      <c r="C38" s="325">
        <v>1700684</v>
      </c>
      <c r="D38" s="326"/>
    </row>
    <row r="39" spans="1:4" x14ac:dyDescent="0.45">
      <c r="A39" s="350" t="s">
        <v>80</v>
      </c>
      <c r="B39" s="324">
        <v>437761</v>
      </c>
      <c r="C39" s="325">
        <v>1689682</v>
      </c>
      <c r="D39" s="326"/>
    </row>
    <row r="40" spans="1:4" x14ac:dyDescent="0.45">
      <c r="A40" s="350" t="s">
        <v>81</v>
      </c>
      <c r="B40" s="324">
        <v>472445</v>
      </c>
      <c r="C40" s="325">
        <v>1667646</v>
      </c>
      <c r="D40" s="326"/>
    </row>
    <row r="41" spans="1:4" x14ac:dyDescent="0.45">
      <c r="A41" s="350" t="s">
        <v>0</v>
      </c>
      <c r="B41" s="324">
        <v>496636</v>
      </c>
      <c r="C41" s="325">
        <v>1652244</v>
      </c>
      <c r="D41" s="326"/>
    </row>
    <row r="42" spans="1:4" x14ac:dyDescent="0.45">
      <c r="A42" s="350" t="s">
        <v>1</v>
      </c>
      <c r="B42" s="324">
        <v>449874</v>
      </c>
      <c r="C42" s="325">
        <v>1636334</v>
      </c>
      <c r="D42" s="326"/>
    </row>
    <row r="43" spans="1:4" x14ac:dyDescent="0.45">
      <c r="A43" s="350" t="s">
        <v>2</v>
      </c>
      <c r="B43" s="324">
        <v>460169</v>
      </c>
      <c r="C43" s="325">
        <v>1625033</v>
      </c>
      <c r="D43" s="326"/>
    </row>
    <row r="44" spans="1:4" x14ac:dyDescent="0.45">
      <c r="A44" s="350" t="s">
        <v>3</v>
      </c>
      <c r="B44" s="324">
        <v>480660</v>
      </c>
      <c r="C44" s="325">
        <v>1606373</v>
      </c>
      <c r="D44" s="327"/>
    </row>
    <row r="45" spans="1:4" x14ac:dyDescent="0.45">
      <c r="A45" s="4" t="s">
        <v>691</v>
      </c>
      <c r="B45" s="5">
        <v>2616101</v>
      </c>
      <c r="C45" s="30">
        <v>9686152</v>
      </c>
      <c r="D45" s="32">
        <v>0.27008671761500336</v>
      </c>
    </row>
    <row r="46" spans="1:4" x14ac:dyDescent="0.45">
      <c r="A46" s="350" t="s">
        <v>82</v>
      </c>
      <c r="B46" s="324">
        <v>270433</v>
      </c>
      <c r="C46" s="325">
        <v>1076672</v>
      </c>
      <c r="D46" s="326"/>
    </row>
    <row r="47" spans="1:4" x14ac:dyDescent="0.45">
      <c r="A47" s="350" t="s">
        <v>78</v>
      </c>
      <c r="B47" s="324">
        <v>289459</v>
      </c>
      <c r="C47" s="325">
        <v>1075534</v>
      </c>
      <c r="D47" s="326"/>
    </row>
    <row r="48" spans="1:4" x14ac:dyDescent="0.45">
      <c r="A48" s="350" t="s">
        <v>79</v>
      </c>
      <c r="B48" s="324">
        <v>258339</v>
      </c>
      <c r="C48" s="325">
        <v>1073037</v>
      </c>
      <c r="D48" s="326"/>
    </row>
    <row r="49" spans="1:4" x14ac:dyDescent="0.45">
      <c r="A49" s="350" t="s">
        <v>80</v>
      </c>
      <c r="B49" s="324">
        <v>300572</v>
      </c>
      <c r="C49" s="325">
        <v>1080702</v>
      </c>
      <c r="D49" s="326"/>
    </row>
    <row r="50" spans="1:4" x14ac:dyDescent="0.45">
      <c r="A50" s="350" t="s">
        <v>81</v>
      </c>
      <c r="B50" s="324">
        <v>283298</v>
      </c>
      <c r="C50" s="325">
        <v>1075343</v>
      </c>
      <c r="D50" s="326"/>
    </row>
    <row r="51" spans="1:4" x14ac:dyDescent="0.45">
      <c r="A51" s="350" t="s">
        <v>0</v>
      </c>
      <c r="B51" s="324">
        <v>294148</v>
      </c>
      <c r="C51" s="325">
        <v>1073647</v>
      </c>
      <c r="D51" s="326"/>
    </row>
    <row r="52" spans="1:4" x14ac:dyDescent="0.45">
      <c r="A52" s="350" t="s">
        <v>1</v>
      </c>
      <c r="B52" s="324">
        <v>281195</v>
      </c>
      <c r="C52" s="325">
        <v>1070269</v>
      </c>
      <c r="D52" s="326"/>
    </row>
    <row r="53" spans="1:4" x14ac:dyDescent="0.45">
      <c r="A53" s="350" t="s">
        <v>2</v>
      </c>
      <c r="B53" s="324">
        <v>331330</v>
      </c>
      <c r="C53" s="325">
        <v>1080411</v>
      </c>
      <c r="D53" s="326"/>
    </row>
    <row r="54" spans="1:4" x14ac:dyDescent="0.45">
      <c r="A54" s="350" t="s">
        <v>3</v>
      </c>
      <c r="B54" s="324">
        <v>307327</v>
      </c>
      <c r="C54" s="325">
        <v>1080537</v>
      </c>
      <c r="D54" s="327"/>
    </row>
    <row r="55" spans="1:4" x14ac:dyDescent="0.45">
      <c r="A55" s="4" t="s">
        <v>692</v>
      </c>
      <c r="B55" s="5">
        <v>1212331</v>
      </c>
      <c r="C55" s="30">
        <v>4628117</v>
      </c>
      <c r="D55" s="32">
        <v>0.26194908209969625</v>
      </c>
    </row>
    <row r="56" spans="1:4" x14ac:dyDescent="0.45">
      <c r="A56" s="350" t="s">
        <v>82</v>
      </c>
      <c r="B56" s="324">
        <v>130587</v>
      </c>
      <c r="C56" s="325">
        <v>527188</v>
      </c>
      <c r="D56" s="326"/>
    </row>
    <row r="57" spans="1:4" x14ac:dyDescent="0.45">
      <c r="A57" s="350" t="s">
        <v>78</v>
      </c>
      <c r="B57" s="324">
        <v>137947</v>
      </c>
      <c r="C57" s="325">
        <v>524787</v>
      </c>
      <c r="D57" s="326"/>
    </row>
    <row r="58" spans="1:4" x14ac:dyDescent="0.45">
      <c r="A58" s="350" t="s">
        <v>79</v>
      </c>
      <c r="B58" s="324">
        <v>118809</v>
      </c>
      <c r="C58" s="325">
        <v>520154</v>
      </c>
      <c r="D58" s="326"/>
    </row>
    <row r="59" spans="1:4" x14ac:dyDescent="0.45">
      <c r="A59" s="350" t="s">
        <v>80</v>
      </c>
      <c r="B59" s="324">
        <v>134367</v>
      </c>
      <c r="C59" s="325">
        <v>517086</v>
      </c>
      <c r="D59" s="326"/>
    </row>
    <row r="60" spans="1:4" x14ac:dyDescent="0.45">
      <c r="A60" s="350" t="s">
        <v>81</v>
      </c>
      <c r="B60" s="324">
        <v>135961</v>
      </c>
      <c r="C60" s="325">
        <v>512608</v>
      </c>
      <c r="D60" s="326"/>
    </row>
    <row r="61" spans="1:4" x14ac:dyDescent="0.45">
      <c r="A61" s="350" t="s">
        <v>0</v>
      </c>
      <c r="B61" s="324">
        <v>137082</v>
      </c>
      <c r="C61" s="325">
        <v>509074</v>
      </c>
      <c r="D61" s="326"/>
    </row>
    <row r="62" spans="1:4" x14ac:dyDescent="0.45">
      <c r="A62" s="350" t="s">
        <v>1</v>
      </c>
      <c r="B62" s="324">
        <v>127219</v>
      </c>
      <c r="C62" s="325">
        <v>505759</v>
      </c>
      <c r="D62" s="326"/>
    </row>
    <row r="63" spans="1:4" x14ac:dyDescent="0.45">
      <c r="A63" s="350" t="s">
        <v>2</v>
      </c>
      <c r="B63" s="324">
        <v>145925</v>
      </c>
      <c r="C63" s="325">
        <v>505888</v>
      </c>
      <c r="D63" s="326"/>
    </row>
    <row r="64" spans="1:4" x14ac:dyDescent="0.45">
      <c r="A64" s="350" t="s">
        <v>3</v>
      </c>
      <c r="B64" s="324">
        <v>144434</v>
      </c>
      <c r="C64" s="325">
        <v>505573</v>
      </c>
      <c r="D64" s="327"/>
    </row>
    <row r="65" spans="1:4" x14ac:dyDescent="0.45">
      <c r="A65" s="4" t="s">
        <v>121</v>
      </c>
      <c r="B65" s="5">
        <v>467088</v>
      </c>
      <c r="C65" s="30">
        <v>2254842</v>
      </c>
      <c r="D65" s="32">
        <v>0.20714888227201728</v>
      </c>
    </row>
    <row r="66" spans="1:4" x14ac:dyDescent="0.45">
      <c r="A66" s="350" t="s">
        <v>82</v>
      </c>
      <c r="B66" s="324">
        <v>46355</v>
      </c>
      <c r="C66" s="325">
        <v>252207</v>
      </c>
      <c r="D66" s="326"/>
    </row>
    <row r="67" spans="1:4" x14ac:dyDescent="0.45">
      <c r="A67" s="350" t="s">
        <v>78</v>
      </c>
      <c r="B67" s="324">
        <v>53220</v>
      </c>
      <c r="C67" s="325">
        <v>252972</v>
      </c>
      <c r="D67" s="326"/>
    </row>
    <row r="68" spans="1:4" x14ac:dyDescent="0.45">
      <c r="A68" s="350" t="s">
        <v>79</v>
      </c>
      <c r="B68" s="324">
        <v>50049</v>
      </c>
      <c r="C68" s="325">
        <v>253208</v>
      </c>
      <c r="D68" s="326"/>
    </row>
    <row r="69" spans="1:4" x14ac:dyDescent="0.45">
      <c r="A69" s="350" t="s">
        <v>80</v>
      </c>
      <c r="B69" s="324">
        <v>52833</v>
      </c>
      <c r="C69" s="325">
        <v>252954</v>
      </c>
      <c r="D69" s="326"/>
    </row>
    <row r="70" spans="1:4" x14ac:dyDescent="0.45">
      <c r="A70" s="350" t="s">
        <v>81</v>
      </c>
      <c r="B70" s="324">
        <v>49852</v>
      </c>
      <c r="C70" s="325">
        <v>252580</v>
      </c>
      <c r="D70" s="326"/>
    </row>
    <row r="71" spans="1:4" x14ac:dyDescent="0.45">
      <c r="A71" s="350" t="s">
        <v>0</v>
      </c>
      <c r="B71" s="324">
        <v>53378</v>
      </c>
      <c r="C71" s="325">
        <v>250483</v>
      </c>
      <c r="D71" s="326"/>
    </row>
    <row r="72" spans="1:4" x14ac:dyDescent="0.45">
      <c r="A72" s="350" t="s">
        <v>1</v>
      </c>
      <c r="B72" s="324">
        <v>52727</v>
      </c>
      <c r="C72" s="325">
        <v>247941</v>
      </c>
      <c r="D72" s="326"/>
    </row>
    <row r="73" spans="1:4" x14ac:dyDescent="0.45">
      <c r="A73" s="350" t="s">
        <v>2</v>
      </c>
      <c r="B73" s="324">
        <v>57028</v>
      </c>
      <c r="C73" s="325">
        <v>247388</v>
      </c>
      <c r="D73" s="326"/>
    </row>
    <row r="74" spans="1:4" x14ac:dyDescent="0.45">
      <c r="A74" s="350" t="s">
        <v>3</v>
      </c>
      <c r="B74" s="324">
        <v>51646</v>
      </c>
      <c r="C74" s="325">
        <v>245109</v>
      </c>
      <c r="D74" s="327"/>
    </row>
    <row r="75" spans="1:4" x14ac:dyDescent="0.45">
      <c r="A75" s="4" t="s">
        <v>693</v>
      </c>
      <c r="B75" s="5">
        <v>757072</v>
      </c>
      <c r="C75" s="30">
        <v>3815904</v>
      </c>
      <c r="D75" s="32">
        <v>0.19839912115189481</v>
      </c>
    </row>
    <row r="76" spans="1:4" x14ac:dyDescent="0.45">
      <c r="A76" s="350" t="s">
        <v>82</v>
      </c>
      <c r="B76" s="324">
        <v>79291</v>
      </c>
      <c r="C76" s="325">
        <v>438641</v>
      </c>
      <c r="D76" s="326"/>
    </row>
    <row r="77" spans="1:4" x14ac:dyDescent="0.45">
      <c r="A77" s="350" t="s">
        <v>78</v>
      </c>
      <c r="B77" s="324">
        <v>86519</v>
      </c>
      <c r="C77" s="325">
        <v>436212</v>
      </c>
      <c r="D77" s="326"/>
    </row>
    <row r="78" spans="1:4" x14ac:dyDescent="0.45">
      <c r="A78" s="350" t="s">
        <v>79</v>
      </c>
      <c r="B78" s="324">
        <v>83025</v>
      </c>
      <c r="C78" s="325">
        <v>430359</v>
      </c>
      <c r="D78" s="326"/>
    </row>
    <row r="79" spans="1:4" x14ac:dyDescent="0.45">
      <c r="A79" s="350" t="s">
        <v>80</v>
      </c>
      <c r="B79" s="324">
        <v>85107</v>
      </c>
      <c r="C79" s="325">
        <v>425973</v>
      </c>
      <c r="D79" s="326"/>
    </row>
    <row r="80" spans="1:4" x14ac:dyDescent="0.45">
      <c r="A80" s="350" t="s">
        <v>81</v>
      </c>
      <c r="B80" s="324">
        <v>81264</v>
      </c>
      <c r="C80" s="325">
        <v>422484</v>
      </c>
      <c r="D80" s="326"/>
    </row>
    <row r="81" spans="1:4" x14ac:dyDescent="0.45">
      <c r="A81" s="350" t="s">
        <v>0</v>
      </c>
      <c r="B81" s="324">
        <v>84365</v>
      </c>
      <c r="C81" s="325">
        <v>420173</v>
      </c>
      <c r="D81" s="326"/>
    </row>
    <row r="82" spans="1:4" x14ac:dyDescent="0.45">
      <c r="A82" s="350" t="s">
        <v>1</v>
      </c>
      <c r="B82" s="324">
        <v>85150</v>
      </c>
      <c r="C82" s="325">
        <v>416100</v>
      </c>
      <c r="D82" s="326"/>
    </row>
    <row r="83" spans="1:4" x14ac:dyDescent="0.45">
      <c r="A83" s="350" t="s">
        <v>2</v>
      </c>
      <c r="B83" s="324">
        <v>88681</v>
      </c>
      <c r="C83" s="325">
        <v>413463</v>
      </c>
      <c r="D83" s="326"/>
    </row>
    <row r="84" spans="1:4" x14ac:dyDescent="0.45">
      <c r="A84" s="350" t="s">
        <v>3</v>
      </c>
      <c r="B84" s="324">
        <v>83670</v>
      </c>
      <c r="C84" s="325">
        <v>412499</v>
      </c>
      <c r="D84" s="327"/>
    </row>
    <row r="85" spans="1:4" x14ac:dyDescent="0.45">
      <c r="A85" s="4" t="s">
        <v>694</v>
      </c>
      <c r="B85" s="5">
        <v>6786122</v>
      </c>
      <c r="C85" s="30">
        <v>31827724</v>
      </c>
      <c r="D85" s="32">
        <v>0.21321417767729794</v>
      </c>
    </row>
    <row r="86" spans="1:4" x14ac:dyDescent="0.45">
      <c r="A86" s="350" t="s">
        <v>82</v>
      </c>
      <c r="B86" s="324">
        <v>716391</v>
      </c>
      <c r="C86" s="325">
        <v>3663559</v>
      </c>
      <c r="D86" s="326"/>
    </row>
    <row r="87" spans="1:4" x14ac:dyDescent="0.45">
      <c r="A87" s="350" t="s">
        <v>78</v>
      </c>
      <c r="B87" s="324">
        <v>769746</v>
      </c>
      <c r="C87" s="325">
        <v>3643070</v>
      </c>
      <c r="D87" s="326"/>
    </row>
    <row r="88" spans="1:4" x14ac:dyDescent="0.45">
      <c r="A88" s="350" t="s">
        <v>79</v>
      </c>
      <c r="B88" s="324">
        <v>756334</v>
      </c>
      <c r="C88" s="325">
        <v>3601852</v>
      </c>
      <c r="D88" s="326"/>
    </row>
    <row r="89" spans="1:4" x14ac:dyDescent="0.45">
      <c r="A89" s="350" t="s">
        <v>80</v>
      </c>
      <c r="B89" s="324">
        <v>752388</v>
      </c>
      <c r="C89" s="325">
        <v>3565596</v>
      </c>
      <c r="D89" s="326"/>
    </row>
    <row r="90" spans="1:4" x14ac:dyDescent="0.45">
      <c r="A90" s="350" t="s">
        <v>81</v>
      </c>
      <c r="B90" s="324">
        <v>739324</v>
      </c>
      <c r="C90" s="325">
        <v>3547177</v>
      </c>
      <c r="D90" s="326"/>
    </row>
    <row r="91" spans="1:4" x14ac:dyDescent="0.45">
      <c r="A91" s="350" t="s">
        <v>0</v>
      </c>
      <c r="B91" s="324">
        <v>771478</v>
      </c>
      <c r="C91" s="325">
        <v>3507020</v>
      </c>
      <c r="D91" s="326"/>
    </row>
    <row r="92" spans="1:4" x14ac:dyDescent="0.45">
      <c r="A92" s="350" t="s">
        <v>1</v>
      </c>
      <c r="B92" s="324">
        <v>767275</v>
      </c>
      <c r="C92" s="325">
        <v>3461324</v>
      </c>
      <c r="D92" s="326"/>
    </row>
    <row r="93" spans="1:4" x14ac:dyDescent="0.45">
      <c r="A93" s="350" t="s">
        <v>2</v>
      </c>
      <c r="B93" s="324">
        <v>768907</v>
      </c>
      <c r="C93" s="325">
        <v>3430554</v>
      </c>
      <c r="D93" s="326"/>
    </row>
    <row r="94" spans="1:4" x14ac:dyDescent="0.45">
      <c r="A94" s="350" t="s">
        <v>3</v>
      </c>
      <c r="B94" s="324">
        <v>744279</v>
      </c>
      <c r="C94" s="325">
        <v>3407572</v>
      </c>
      <c r="D94" s="327"/>
    </row>
    <row r="95" spans="1:4" x14ac:dyDescent="0.45">
      <c r="A95" s="4" t="s">
        <v>695</v>
      </c>
      <c r="B95" s="5">
        <v>2757100</v>
      </c>
      <c r="C95" s="30">
        <v>11850167</v>
      </c>
      <c r="D95" s="32">
        <v>0.23266338778179244</v>
      </c>
    </row>
    <row r="96" spans="1:4" x14ac:dyDescent="0.45">
      <c r="A96" s="350" t="s">
        <v>82</v>
      </c>
      <c r="B96" s="324">
        <v>299428</v>
      </c>
      <c r="C96" s="325">
        <v>1355506</v>
      </c>
      <c r="D96" s="326"/>
    </row>
    <row r="97" spans="1:4" x14ac:dyDescent="0.45">
      <c r="A97" s="350" t="s">
        <v>78</v>
      </c>
      <c r="B97" s="324">
        <v>316581</v>
      </c>
      <c r="C97" s="325">
        <v>1348368</v>
      </c>
      <c r="D97" s="326"/>
    </row>
    <row r="98" spans="1:4" x14ac:dyDescent="0.45">
      <c r="A98" s="350" t="s">
        <v>79</v>
      </c>
      <c r="B98" s="324">
        <v>306662</v>
      </c>
      <c r="C98" s="325">
        <v>1336559</v>
      </c>
      <c r="D98" s="326"/>
    </row>
    <row r="99" spans="1:4" x14ac:dyDescent="0.45">
      <c r="A99" s="350" t="s">
        <v>80</v>
      </c>
      <c r="B99" s="324">
        <v>300541</v>
      </c>
      <c r="C99" s="325">
        <v>1324482</v>
      </c>
      <c r="D99" s="326"/>
    </row>
    <row r="100" spans="1:4" x14ac:dyDescent="0.45">
      <c r="A100" s="350" t="s">
        <v>81</v>
      </c>
      <c r="B100" s="324">
        <v>302414</v>
      </c>
      <c r="C100" s="325">
        <v>1316701</v>
      </c>
      <c r="D100" s="326"/>
    </row>
    <row r="101" spans="1:4" x14ac:dyDescent="0.45">
      <c r="A101" s="350" t="s">
        <v>0</v>
      </c>
      <c r="B101" s="324">
        <v>312978</v>
      </c>
      <c r="C101" s="325">
        <v>1307465</v>
      </c>
      <c r="D101" s="326"/>
    </row>
    <row r="102" spans="1:4" x14ac:dyDescent="0.45">
      <c r="A102" s="350" t="s">
        <v>1</v>
      </c>
      <c r="B102" s="324">
        <v>310805</v>
      </c>
      <c r="C102" s="325">
        <v>1296040</v>
      </c>
      <c r="D102" s="326"/>
    </row>
    <row r="103" spans="1:4" x14ac:dyDescent="0.45">
      <c r="A103" s="350" t="s">
        <v>2</v>
      </c>
      <c r="B103" s="324">
        <v>306428</v>
      </c>
      <c r="C103" s="325">
        <v>1286105</v>
      </c>
      <c r="D103" s="326"/>
    </row>
    <row r="104" spans="1:4" x14ac:dyDescent="0.45">
      <c r="A104" s="350" t="s">
        <v>3</v>
      </c>
      <c r="B104" s="324">
        <v>301263</v>
      </c>
      <c r="C104" s="325">
        <v>1278941</v>
      </c>
      <c r="D104" s="327"/>
    </row>
    <row r="105" spans="1:4" x14ac:dyDescent="0.45">
      <c r="A105" s="48" t="s">
        <v>696</v>
      </c>
      <c r="B105" s="5">
        <v>5713593</v>
      </c>
      <c r="C105" s="30">
        <v>16331589</v>
      </c>
      <c r="D105" s="32">
        <v>0.34984917879086963</v>
      </c>
    </row>
    <row r="106" spans="1:4" x14ac:dyDescent="0.45">
      <c r="A106" s="350" t="s">
        <v>82</v>
      </c>
      <c r="B106" s="324">
        <v>619937</v>
      </c>
      <c r="C106" s="325">
        <v>1851440</v>
      </c>
      <c r="D106" s="326"/>
    </row>
    <row r="107" spans="1:4" x14ac:dyDescent="0.45">
      <c r="A107" s="350" t="s">
        <v>78</v>
      </c>
      <c r="B107" s="324">
        <v>648333</v>
      </c>
      <c r="C107" s="325">
        <v>1845824</v>
      </c>
      <c r="D107" s="326"/>
    </row>
    <row r="108" spans="1:4" x14ac:dyDescent="0.45">
      <c r="A108" s="350" t="s">
        <v>79</v>
      </c>
      <c r="B108" s="324">
        <v>635897</v>
      </c>
      <c r="C108" s="325">
        <v>1830312</v>
      </c>
      <c r="D108" s="326"/>
    </row>
    <row r="109" spans="1:4" x14ac:dyDescent="0.45">
      <c r="A109" s="350" t="s">
        <v>80</v>
      </c>
      <c r="B109" s="324">
        <v>627494</v>
      </c>
      <c r="C109" s="325">
        <v>1817977</v>
      </c>
      <c r="D109" s="326"/>
    </row>
    <row r="110" spans="1:4" x14ac:dyDescent="0.45">
      <c r="A110" s="350" t="s">
        <v>81</v>
      </c>
      <c r="B110" s="324">
        <v>627897</v>
      </c>
      <c r="C110" s="325">
        <v>1817381</v>
      </c>
      <c r="D110" s="326"/>
    </row>
    <row r="111" spans="1:4" x14ac:dyDescent="0.45">
      <c r="A111" s="350" t="s">
        <v>0</v>
      </c>
      <c r="B111" s="324">
        <v>645445</v>
      </c>
      <c r="C111" s="325">
        <v>1809478</v>
      </c>
      <c r="D111" s="326"/>
    </row>
    <row r="112" spans="1:4" x14ac:dyDescent="0.45">
      <c r="A112" s="350" t="s">
        <v>1</v>
      </c>
      <c r="B112" s="324">
        <v>644107</v>
      </c>
      <c r="C112" s="325">
        <v>1794425</v>
      </c>
      <c r="D112" s="326"/>
    </row>
    <row r="113" spans="1:4" x14ac:dyDescent="0.45">
      <c r="A113" s="350" t="s">
        <v>2</v>
      </c>
      <c r="B113" s="324">
        <v>637342</v>
      </c>
      <c r="C113" s="325">
        <v>1782151</v>
      </c>
      <c r="D113" s="326"/>
    </row>
    <row r="114" spans="1:4" x14ac:dyDescent="0.45">
      <c r="A114" s="350" t="s">
        <v>3</v>
      </c>
      <c r="B114" s="324">
        <v>627141</v>
      </c>
      <c r="C114" s="325">
        <v>1782601</v>
      </c>
      <c r="D114" s="327"/>
    </row>
    <row r="115" spans="1:4" x14ac:dyDescent="0.45">
      <c r="A115" s="48" t="s">
        <v>120</v>
      </c>
      <c r="B115" s="5">
        <v>2930528</v>
      </c>
      <c r="C115" s="30">
        <v>11182032</v>
      </c>
      <c r="D115" s="32">
        <v>0.26207472845722496</v>
      </c>
    </row>
    <row r="116" spans="1:4" x14ac:dyDescent="0.45">
      <c r="A116" s="350" t="s">
        <v>82</v>
      </c>
      <c r="B116" s="324">
        <v>297254</v>
      </c>
      <c r="C116" s="325">
        <v>1221748</v>
      </c>
      <c r="D116" s="326"/>
    </row>
    <row r="117" spans="1:4" x14ac:dyDescent="0.45">
      <c r="A117" s="350" t="s">
        <v>78</v>
      </c>
      <c r="B117" s="324">
        <v>341949</v>
      </c>
      <c r="C117" s="325">
        <v>1227347</v>
      </c>
      <c r="D117" s="326"/>
    </row>
    <row r="118" spans="1:4" x14ac:dyDescent="0.45">
      <c r="A118" s="350" t="s">
        <v>79</v>
      </c>
      <c r="B118" s="324">
        <v>326085</v>
      </c>
      <c r="C118" s="325">
        <v>1228370</v>
      </c>
      <c r="D118" s="326"/>
    </row>
    <row r="119" spans="1:4" x14ac:dyDescent="0.45">
      <c r="A119" s="350" t="s">
        <v>80</v>
      </c>
      <c r="B119" s="324">
        <v>317570</v>
      </c>
      <c r="C119" s="325">
        <v>1237848</v>
      </c>
      <c r="D119" s="326"/>
    </row>
    <row r="120" spans="1:4" x14ac:dyDescent="0.45">
      <c r="A120" s="350" t="s">
        <v>81</v>
      </c>
      <c r="B120" s="324">
        <v>320355</v>
      </c>
      <c r="C120" s="325">
        <v>1245659</v>
      </c>
      <c r="D120" s="326"/>
    </row>
    <row r="121" spans="1:4" x14ac:dyDescent="0.45">
      <c r="A121" s="350" t="s">
        <v>0</v>
      </c>
      <c r="B121" s="324">
        <v>336207</v>
      </c>
      <c r="C121" s="325">
        <v>1252716</v>
      </c>
      <c r="D121" s="326"/>
    </row>
    <row r="122" spans="1:4" x14ac:dyDescent="0.45">
      <c r="A122" s="350" t="s">
        <v>1</v>
      </c>
      <c r="B122" s="324">
        <v>332858</v>
      </c>
      <c r="C122" s="325">
        <v>1250678</v>
      </c>
      <c r="D122" s="326"/>
    </row>
    <row r="123" spans="1:4" x14ac:dyDescent="0.45">
      <c r="A123" s="350" t="s">
        <v>2</v>
      </c>
      <c r="B123" s="324">
        <v>335827</v>
      </c>
      <c r="C123" s="325">
        <v>1255332</v>
      </c>
      <c r="D123" s="326"/>
    </row>
    <row r="124" spans="1:4" x14ac:dyDescent="0.45">
      <c r="A124" s="350" t="s">
        <v>3</v>
      </c>
      <c r="B124" s="324">
        <v>322423</v>
      </c>
      <c r="C124" s="325">
        <v>1262334</v>
      </c>
      <c r="D124" s="327"/>
    </row>
    <row r="125" spans="1:4" x14ac:dyDescent="0.45">
      <c r="A125" s="49" t="s">
        <v>5</v>
      </c>
      <c r="B125" s="50">
        <v>23</v>
      </c>
      <c r="C125" s="51">
        <v>347</v>
      </c>
      <c r="D125" s="52">
        <v>6.6282420749279536E-2</v>
      </c>
    </row>
    <row r="126" spans="1:4" x14ac:dyDescent="0.45">
      <c r="A126" s="4" t="s">
        <v>77</v>
      </c>
      <c r="B126" s="5">
        <v>33844124</v>
      </c>
      <c r="C126" s="30">
        <v>121081096</v>
      </c>
      <c r="D126" s="9">
        <v>0.27951616823818642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I38"/>
  <sheetViews>
    <sheetView workbookViewId="0">
      <selection activeCell="A2" sqref="A2"/>
    </sheetView>
  </sheetViews>
  <sheetFormatPr defaultRowHeight="14.25" x14ac:dyDescent="0.45"/>
  <cols>
    <col min="1" max="1" width="12.3984375" style="24" customWidth="1"/>
    <col min="2" max="8" width="18.59765625" style="24" customWidth="1"/>
    <col min="9" max="9" width="19.6640625" style="24" customWidth="1"/>
    <col min="10" max="16384" width="9.06640625" style="24"/>
  </cols>
  <sheetData>
    <row r="1" spans="1:9" ht="18" x14ac:dyDescent="0.55000000000000004">
      <c r="A1" s="328" t="s">
        <v>662</v>
      </c>
    </row>
    <row r="2" spans="1:9" ht="15.75" x14ac:dyDescent="0.5">
      <c r="A2" s="351"/>
    </row>
    <row r="3" spans="1:9" x14ac:dyDescent="0.45">
      <c r="A3" s="339" t="s">
        <v>99</v>
      </c>
    </row>
    <row r="4" spans="1:9" x14ac:dyDescent="0.45">
      <c r="A4" s="339" t="s">
        <v>678</v>
      </c>
    </row>
    <row r="5" spans="1:9" x14ac:dyDescent="0.45">
      <c r="A5" s="3" t="s">
        <v>675</v>
      </c>
    </row>
    <row r="6" spans="1:9" ht="14.65" thickBot="1" x14ac:dyDescent="0.5">
      <c r="A6" s="3" t="s">
        <v>707</v>
      </c>
    </row>
    <row r="7" spans="1:9" ht="42.75" x14ac:dyDescent="0.45">
      <c r="A7" s="86" t="s">
        <v>106</v>
      </c>
      <c r="B7" s="81" t="s">
        <v>85</v>
      </c>
      <c r="C7" s="81" t="s">
        <v>86</v>
      </c>
      <c r="D7" s="82" t="s">
        <v>94</v>
      </c>
      <c r="E7" s="83" t="s">
        <v>108</v>
      </c>
      <c r="F7" s="82" t="s">
        <v>91</v>
      </c>
      <c r="G7" s="84" t="s">
        <v>654</v>
      </c>
      <c r="H7" s="16" t="s">
        <v>653</v>
      </c>
      <c r="I7" s="17" t="s">
        <v>709</v>
      </c>
    </row>
    <row r="8" spans="1:9" x14ac:dyDescent="0.45">
      <c r="A8" s="348" t="s">
        <v>97</v>
      </c>
      <c r="B8" s="324">
        <v>16518595</v>
      </c>
      <c r="C8" s="324">
        <v>3541861</v>
      </c>
      <c r="D8" s="324">
        <v>226456</v>
      </c>
      <c r="E8" s="324">
        <v>192365</v>
      </c>
      <c r="F8" s="324">
        <v>25414116</v>
      </c>
      <c r="G8" s="349">
        <v>20060456</v>
      </c>
      <c r="H8" s="18">
        <v>45893393</v>
      </c>
      <c r="I8" s="19">
        <v>0.43710989074178935</v>
      </c>
    </row>
    <row r="9" spans="1:9" x14ac:dyDescent="0.45">
      <c r="A9" s="348" t="s">
        <v>98</v>
      </c>
      <c r="B9" s="324">
        <v>9266491</v>
      </c>
      <c r="C9" s="324">
        <v>2102792</v>
      </c>
      <c r="D9" s="324">
        <v>135287</v>
      </c>
      <c r="E9" s="324">
        <v>158795</v>
      </c>
      <c r="F9" s="324">
        <v>14298721</v>
      </c>
      <c r="G9" s="349">
        <v>11369283</v>
      </c>
      <c r="H9" s="18">
        <v>25962086</v>
      </c>
      <c r="I9" s="19">
        <v>0.43791870191016236</v>
      </c>
    </row>
    <row r="10" spans="1:9" ht="14.65" thickBot="1" x14ac:dyDescent="0.5">
      <c r="A10" s="11" t="s">
        <v>77</v>
      </c>
      <c r="B10" s="12">
        <v>25785086</v>
      </c>
      <c r="C10" s="12">
        <v>5644653</v>
      </c>
      <c r="D10" s="12">
        <v>361743</v>
      </c>
      <c r="E10" s="12">
        <v>351160</v>
      </c>
      <c r="F10" s="12">
        <v>39712837</v>
      </c>
      <c r="G10" s="13">
        <v>31429739</v>
      </c>
      <c r="H10" s="20">
        <v>71855479</v>
      </c>
      <c r="I10" s="33">
        <v>0.43740212211235835</v>
      </c>
    </row>
    <row r="11" spans="1:9" x14ac:dyDescent="0.45">
      <c r="G11" s="24" t="s">
        <v>710</v>
      </c>
    </row>
    <row r="12" spans="1:9" x14ac:dyDescent="0.45">
      <c r="A12" s="54" t="s">
        <v>711</v>
      </c>
    </row>
    <row r="13" spans="1:9" ht="14.65" thickBot="1" x14ac:dyDescent="0.5">
      <c r="A13" s="1" t="s">
        <v>675</v>
      </c>
      <c r="B13" s="3"/>
      <c r="C13" s="3"/>
      <c r="D13" s="3"/>
    </row>
    <row r="14" spans="1:9" ht="57" x14ac:dyDescent="0.45">
      <c r="A14" s="86" t="s">
        <v>106</v>
      </c>
      <c r="B14" s="8" t="s">
        <v>700</v>
      </c>
      <c r="C14" s="8" t="s">
        <v>83</v>
      </c>
      <c r="D14" s="85" t="s">
        <v>712</v>
      </c>
    </row>
    <row r="15" spans="1:9" x14ac:dyDescent="0.45">
      <c r="A15" s="4" t="s">
        <v>97</v>
      </c>
      <c r="B15" s="5">
        <v>20288589</v>
      </c>
      <c r="C15" s="30">
        <v>64948343</v>
      </c>
      <c r="D15" s="32">
        <v>0.31238039436972243</v>
      </c>
    </row>
    <row r="16" spans="1:9" x14ac:dyDescent="0.45">
      <c r="A16" s="350" t="s">
        <v>82</v>
      </c>
      <c r="B16" s="324">
        <v>2172764</v>
      </c>
      <c r="C16" s="325">
        <v>7381178</v>
      </c>
      <c r="D16" s="326"/>
    </row>
    <row r="17" spans="1:4" x14ac:dyDescent="0.45">
      <c r="A17" s="350" t="s">
        <v>78</v>
      </c>
      <c r="B17" s="324">
        <v>2340406</v>
      </c>
      <c r="C17" s="325">
        <v>7356397</v>
      </c>
      <c r="D17" s="326"/>
    </row>
    <row r="18" spans="1:4" x14ac:dyDescent="0.45">
      <c r="A18" s="350" t="s">
        <v>79</v>
      </c>
      <c r="B18" s="324">
        <v>2205022</v>
      </c>
      <c r="C18" s="325">
        <v>7299611</v>
      </c>
      <c r="D18" s="326"/>
    </row>
    <row r="19" spans="1:4" x14ac:dyDescent="0.45">
      <c r="A19" s="350" t="s">
        <v>80</v>
      </c>
      <c r="B19" s="324">
        <v>2222959</v>
      </c>
      <c r="C19" s="325">
        <v>7262494</v>
      </c>
      <c r="D19" s="326"/>
    </row>
    <row r="20" spans="1:4" x14ac:dyDescent="0.45">
      <c r="A20" s="350" t="s">
        <v>81</v>
      </c>
      <c r="B20" s="324">
        <v>2227126</v>
      </c>
      <c r="C20" s="325">
        <v>7219031</v>
      </c>
      <c r="D20" s="326"/>
    </row>
    <row r="21" spans="1:4" x14ac:dyDescent="0.45">
      <c r="A21" s="350" t="s">
        <v>0</v>
      </c>
      <c r="B21" s="324">
        <v>2318017</v>
      </c>
      <c r="C21" s="325">
        <v>7174032</v>
      </c>
      <c r="D21" s="326"/>
    </row>
    <row r="22" spans="1:4" x14ac:dyDescent="0.45">
      <c r="A22" s="350" t="s">
        <v>1</v>
      </c>
      <c r="B22" s="324">
        <v>2256017</v>
      </c>
      <c r="C22" s="325">
        <v>7120358</v>
      </c>
      <c r="D22" s="326"/>
    </row>
    <row r="23" spans="1:4" x14ac:dyDescent="0.45">
      <c r="A23" s="350" t="s">
        <v>2</v>
      </c>
      <c r="B23" s="324">
        <v>2296683</v>
      </c>
      <c r="C23" s="325">
        <v>7086835</v>
      </c>
      <c r="D23" s="326"/>
    </row>
    <row r="24" spans="1:4" x14ac:dyDescent="0.45">
      <c r="A24" s="350" t="s">
        <v>3</v>
      </c>
      <c r="B24" s="324">
        <v>2249595</v>
      </c>
      <c r="C24" s="325">
        <v>7048407</v>
      </c>
      <c r="D24" s="327"/>
    </row>
    <row r="25" spans="1:4" x14ac:dyDescent="0.45">
      <c r="A25" s="4" t="s">
        <v>98</v>
      </c>
      <c r="B25" s="5">
        <v>13555535</v>
      </c>
      <c r="C25" s="30">
        <v>56132751</v>
      </c>
      <c r="D25" s="32">
        <v>0.2414906584571278</v>
      </c>
    </row>
    <row r="26" spans="1:4" x14ac:dyDescent="0.45">
      <c r="A26" s="350" t="s">
        <v>82</v>
      </c>
      <c r="B26" s="324">
        <v>1456484</v>
      </c>
      <c r="C26" s="325">
        <v>6410285</v>
      </c>
      <c r="D26" s="326"/>
    </row>
    <row r="27" spans="1:4" x14ac:dyDescent="0.45">
      <c r="A27" s="350" t="s">
        <v>78</v>
      </c>
      <c r="B27" s="324">
        <v>1573251</v>
      </c>
      <c r="C27" s="325">
        <v>6378240</v>
      </c>
      <c r="D27" s="326"/>
    </row>
    <row r="28" spans="1:4" x14ac:dyDescent="0.45">
      <c r="A28" s="350" t="s">
        <v>79</v>
      </c>
      <c r="B28" s="324">
        <v>1450212</v>
      </c>
      <c r="C28" s="325">
        <v>6322426</v>
      </c>
      <c r="D28" s="326"/>
    </row>
    <row r="29" spans="1:4" x14ac:dyDescent="0.45">
      <c r="A29" s="350" t="s">
        <v>80</v>
      </c>
      <c r="B29" s="324">
        <v>1469354</v>
      </c>
      <c r="C29" s="325">
        <v>6282252</v>
      </c>
      <c r="D29" s="326"/>
    </row>
    <row r="30" spans="1:4" x14ac:dyDescent="0.45">
      <c r="A30" s="350" t="s">
        <v>81</v>
      </c>
      <c r="B30" s="324">
        <v>1490724</v>
      </c>
      <c r="C30" s="325">
        <v>6242777</v>
      </c>
      <c r="D30" s="326"/>
    </row>
    <row r="31" spans="1:4" x14ac:dyDescent="0.45">
      <c r="A31" s="350" t="s">
        <v>0</v>
      </c>
      <c r="B31" s="324">
        <v>1559258</v>
      </c>
      <c r="C31" s="325">
        <v>6196057</v>
      </c>
      <c r="D31" s="326"/>
    </row>
    <row r="32" spans="1:4" x14ac:dyDescent="0.45">
      <c r="A32" s="350" t="s">
        <v>1</v>
      </c>
      <c r="B32" s="324">
        <v>1502246</v>
      </c>
      <c r="C32" s="325">
        <v>6131401</v>
      </c>
      <c r="D32" s="326"/>
    </row>
    <row r="33" spans="1:4" x14ac:dyDescent="0.45">
      <c r="A33" s="350" t="s">
        <v>2</v>
      </c>
      <c r="B33" s="324">
        <v>1533886</v>
      </c>
      <c r="C33" s="325">
        <v>6099415</v>
      </c>
      <c r="D33" s="326"/>
    </row>
    <row r="34" spans="1:4" x14ac:dyDescent="0.45">
      <c r="A34" s="350" t="s">
        <v>3</v>
      </c>
      <c r="B34" s="324">
        <v>1520120</v>
      </c>
      <c r="C34" s="325">
        <v>6069898</v>
      </c>
      <c r="D34" s="327"/>
    </row>
    <row r="35" spans="1:4" s="352" customFormat="1" x14ac:dyDescent="0.45">
      <c r="A35" s="56" t="s">
        <v>7</v>
      </c>
      <c r="B35" s="57">
        <v>0</v>
      </c>
      <c r="C35" s="58">
        <v>2</v>
      </c>
      <c r="D35" s="59">
        <f>B35/C35</f>
        <v>0</v>
      </c>
    </row>
    <row r="36" spans="1:4" s="352" customFormat="1" x14ac:dyDescent="0.45">
      <c r="A36" s="353" t="s">
        <v>2</v>
      </c>
      <c r="B36" s="354">
        <v>0</v>
      </c>
      <c r="C36" s="355">
        <v>1</v>
      </c>
      <c r="D36" s="356"/>
    </row>
    <row r="37" spans="1:4" s="352" customFormat="1" x14ac:dyDescent="0.45">
      <c r="A37" s="353" t="s">
        <v>3</v>
      </c>
      <c r="B37" s="354">
        <v>0</v>
      </c>
      <c r="C37" s="355">
        <v>1</v>
      </c>
      <c r="D37" s="356"/>
    </row>
    <row r="38" spans="1:4" x14ac:dyDescent="0.45">
      <c r="A38" s="4" t="s">
        <v>77</v>
      </c>
      <c r="B38" s="5">
        <v>33844124</v>
      </c>
      <c r="C38" s="5">
        <v>121081096</v>
      </c>
      <c r="D38" s="9">
        <v>0.27951616823818642</v>
      </c>
    </row>
  </sheetData>
  <pageMargins left="0.7" right="0.7" top="0.75" bottom="0.75" header="0.3" footer="0.3"/>
  <pageSetup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93"/>
  <sheetViews>
    <sheetView workbookViewId="0">
      <selection activeCell="A2" sqref="A2"/>
    </sheetView>
  </sheetViews>
  <sheetFormatPr defaultRowHeight="14.25" x14ac:dyDescent="0.45"/>
  <cols>
    <col min="1" max="1" width="35.6640625" style="24" customWidth="1"/>
    <col min="2" max="8" width="18.59765625" style="24" customWidth="1"/>
    <col min="9" max="9" width="19.33203125" style="24" customWidth="1"/>
    <col min="10" max="10" width="5.86328125" style="24" customWidth="1"/>
    <col min="11" max="29" width="6.86328125" style="24" customWidth="1"/>
    <col min="30" max="64" width="7.86328125" style="24" customWidth="1"/>
    <col min="65" max="65" width="6.73046875" style="24" customWidth="1"/>
    <col min="66" max="66" width="10.73046875" style="24" customWidth="1"/>
    <col min="67" max="67" width="11.59765625" style="24" bestFit="1" customWidth="1"/>
    <col min="68" max="68" width="8.59765625" style="24" customWidth="1"/>
    <col min="69" max="69" width="11.59765625" style="24" bestFit="1" customWidth="1"/>
    <col min="70" max="70" width="8.59765625" style="24" customWidth="1"/>
    <col min="71" max="71" width="11.59765625" style="24" bestFit="1" customWidth="1"/>
    <col min="72" max="72" width="8.59765625" style="24" customWidth="1"/>
    <col min="73" max="73" width="11.59765625" style="24" bestFit="1" customWidth="1"/>
    <col min="74" max="74" width="8.59765625" style="24" customWidth="1"/>
    <col min="75" max="75" width="11.59765625" style="24" bestFit="1" customWidth="1"/>
    <col min="76" max="76" width="8.59765625" style="24" customWidth="1"/>
    <col min="77" max="77" width="11.59765625" style="24" bestFit="1" customWidth="1"/>
    <col min="78" max="78" width="8.59765625" style="24" customWidth="1"/>
    <col min="79" max="79" width="11.59765625" style="24" bestFit="1" customWidth="1"/>
    <col min="80" max="80" width="8.59765625" style="24" customWidth="1"/>
    <col min="81" max="81" width="11.59765625" style="24" bestFit="1" customWidth="1"/>
    <col min="82" max="82" width="8.59765625" style="24" customWidth="1"/>
    <col min="83" max="83" width="11.59765625" style="24" bestFit="1" customWidth="1"/>
    <col min="84" max="84" width="8.59765625" style="24" customWidth="1"/>
    <col min="85" max="85" width="11.59765625" style="24" bestFit="1" customWidth="1"/>
    <col min="86" max="86" width="8.59765625" style="24" customWidth="1"/>
    <col min="87" max="87" width="11.59765625" style="24" bestFit="1" customWidth="1"/>
    <col min="88" max="88" width="8.59765625" style="24" customWidth="1"/>
    <col min="89" max="89" width="11.59765625" style="24" bestFit="1" customWidth="1"/>
    <col min="90" max="90" width="8.59765625" style="24" customWidth="1"/>
    <col min="91" max="91" width="11.59765625" style="24" bestFit="1" customWidth="1"/>
    <col min="92" max="92" width="8.59765625" style="24" customWidth="1"/>
    <col min="93" max="93" width="11.59765625" style="24" bestFit="1" customWidth="1"/>
    <col min="94" max="94" width="8.59765625" style="24" customWidth="1"/>
    <col min="95" max="95" width="11.59765625" style="24" bestFit="1" customWidth="1"/>
    <col min="96" max="96" width="8.59765625" style="24" customWidth="1"/>
    <col min="97" max="97" width="11.59765625" style="24" bestFit="1" customWidth="1"/>
    <col min="98" max="98" width="8.59765625" style="24" customWidth="1"/>
    <col min="99" max="99" width="11.59765625" style="24" bestFit="1" customWidth="1"/>
    <col min="100" max="100" width="8.59765625" style="24" customWidth="1"/>
    <col min="101" max="101" width="11.59765625" style="24" bestFit="1" customWidth="1"/>
    <col min="102" max="102" width="8.59765625" style="24" customWidth="1"/>
    <col min="103" max="103" width="11.59765625" style="24" bestFit="1" customWidth="1"/>
    <col min="104" max="104" width="8.59765625" style="24" customWidth="1"/>
    <col min="105" max="105" width="11.59765625" style="24" bestFit="1" customWidth="1"/>
    <col min="106" max="106" width="8.59765625" style="24" customWidth="1"/>
    <col min="107" max="107" width="11.59765625" style="24" bestFit="1" customWidth="1"/>
    <col min="108" max="108" width="8.59765625" style="24" customWidth="1"/>
    <col min="109" max="109" width="11.59765625" style="24" bestFit="1" customWidth="1"/>
    <col min="110" max="110" width="9.59765625" style="24" bestFit="1" customWidth="1"/>
    <col min="111" max="111" width="12.59765625" style="24" bestFit="1" customWidth="1"/>
    <col min="112" max="112" width="9.59765625" style="24" bestFit="1" customWidth="1"/>
    <col min="113" max="113" width="12.59765625" style="24" bestFit="1" customWidth="1"/>
    <col min="114" max="114" width="9.59765625" style="24" bestFit="1" customWidth="1"/>
    <col min="115" max="115" width="12.59765625" style="24" bestFit="1" customWidth="1"/>
    <col min="116" max="116" width="9.59765625" style="24" bestFit="1" customWidth="1"/>
    <col min="117" max="117" width="12.59765625" style="24" bestFit="1" customWidth="1"/>
    <col min="118" max="118" width="9.59765625" style="24" bestFit="1" customWidth="1"/>
    <col min="119" max="119" width="12.59765625" style="24" bestFit="1" customWidth="1"/>
    <col min="120" max="120" width="9.59765625" style="24" bestFit="1" customWidth="1"/>
    <col min="121" max="121" width="12.59765625" style="24" bestFit="1" customWidth="1"/>
    <col min="122" max="122" width="9.59765625" style="24" bestFit="1" customWidth="1"/>
    <col min="123" max="123" width="12.59765625" style="24" bestFit="1" customWidth="1"/>
    <col min="124" max="124" width="9.59765625" style="24" bestFit="1" customWidth="1"/>
    <col min="125" max="125" width="12.59765625" style="24" bestFit="1" customWidth="1"/>
    <col min="126" max="126" width="9.59765625" style="24" bestFit="1" customWidth="1"/>
    <col min="127" max="127" width="12.59765625" style="24" bestFit="1" customWidth="1"/>
    <col min="128" max="128" width="8.59765625" style="24" customWidth="1"/>
    <col min="129" max="129" width="11.3984375" style="24" bestFit="1" customWidth="1"/>
    <col min="130" max="130" width="10.73046875" style="24" bestFit="1" customWidth="1"/>
    <col min="131" max="16384" width="9.06640625" style="24"/>
  </cols>
  <sheetData>
    <row r="1" spans="1:9" s="79" customFormat="1" ht="18" x14ac:dyDescent="0.55000000000000004">
      <c r="A1" s="328" t="s">
        <v>662</v>
      </c>
    </row>
    <row r="2" spans="1:9" ht="15.95" customHeight="1" x14ac:dyDescent="0.5">
      <c r="A2" s="351"/>
    </row>
    <row r="3" spans="1:9" x14ac:dyDescent="0.45">
      <c r="A3" s="339" t="s">
        <v>96</v>
      </c>
    </row>
    <row r="4" spans="1:9" x14ac:dyDescent="0.45">
      <c r="A4" s="339" t="s">
        <v>678</v>
      </c>
    </row>
    <row r="5" spans="1:9" x14ac:dyDescent="0.45">
      <c r="A5" s="3" t="s">
        <v>675</v>
      </c>
    </row>
    <row r="6" spans="1:9" x14ac:dyDescent="0.45">
      <c r="A6" s="3" t="s">
        <v>707</v>
      </c>
    </row>
    <row r="7" spans="1:9" x14ac:dyDescent="0.45">
      <c r="A7" t="s">
        <v>756</v>
      </c>
    </row>
    <row r="8" spans="1:9" ht="14.65" thickBot="1" x14ac:dyDescent="0.5">
      <c r="A8" s="1"/>
    </row>
    <row r="9" spans="1:9" ht="42.75" x14ac:dyDescent="0.45">
      <c r="A9" s="86" t="s">
        <v>6</v>
      </c>
      <c r="B9" s="81" t="s">
        <v>85</v>
      </c>
      <c r="C9" s="81" t="s">
        <v>86</v>
      </c>
      <c r="D9" s="82" t="s">
        <v>94</v>
      </c>
      <c r="E9" s="83" t="s">
        <v>108</v>
      </c>
      <c r="F9" s="82" t="s">
        <v>91</v>
      </c>
      <c r="G9" s="84" t="s">
        <v>655</v>
      </c>
      <c r="H9" s="16" t="s">
        <v>714</v>
      </c>
      <c r="I9" s="17" t="s">
        <v>709</v>
      </c>
    </row>
    <row r="10" spans="1:9" x14ac:dyDescent="0.45">
      <c r="A10" s="348" t="s">
        <v>752</v>
      </c>
      <c r="B10" s="324">
        <v>85895</v>
      </c>
      <c r="C10" s="324">
        <v>31340</v>
      </c>
      <c r="D10" s="324">
        <v>83705</v>
      </c>
      <c r="E10" s="324">
        <v>363</v>
      </c>
      <c r="F10" s="324">
        <v>114010</v>
      </c>
      <c r="G10" s="349">
        <v>117235</v>
      </c>
      <c r="H10" s="18">
        <v>315313</v>
      </c>
      <c r="I10" s="19">
        <v>0.37180515868359376</v>
      </c>
    </row>
    <row r="11" spans="1:9" x14ac:dyDescent="0.45">
      <c r="A11" s="348" t="s">
        <v>754</v>
      </c>
      <c r="B11" s="324">
        <v>2269314</v>
      </c>
      <c r="C11" s="324">
        <v>206276</v>
      </c>
      <c r="D11" s="324">
        <v>5338</v>
      </c>
      <c r="E11" s="324">
        <v>17158</v>
      </c>
      <c r="F11" s="324">
        <v>4463372</v>
      </c>
      <c r="G11" s="349">
        <v>2475590</v>
      </c>
      <c r="H11" s="18">
        <v>6961458</v>
      </c>
      <c r="I11" s="19">
        <v>0.35561372344701353</v>
      </c>
    </row>
    <row r="12" spans="1:9" x14ac:dyDescent="0.45">
      <c r="A12" s="348" t="s">
        <v>753</v>
      </c>
      <c r="B12" s="324">
        <v>1540637</v>
      </c>
      <c r="C12" s="324">
        <v>236585</v>
      </c>
      <c r="D12" s="324">
        <v>3837</v>
      </c>
      <c r="E12" s="324">
        <v>43752</v>
      </c>
      <c r="F12" s="324">
        <v>2837886</v>
      </c>
      <c r="G12" s="349">
        <v>1777222</v>
      </c>
      <c r="H12" s="18">
        <v>4662697</v>
      </c>
      <c r="I12" s="19">
        <v>0.3811575146315534</v>
      </c>
    </row>
    <row r="13" spans="1:9" x14ac:dyDescent="0.45">
      <c r="A13" s="348" t="s">
        <v>751</v>
      </c>
      <c r="B13" s="324">
        <v>13660409</v>
      </c>
      <c r="C13" s="324">
        <v>3001702</v>
      </c>
      <c r="D13" s="324">
        <v>49782</v>
      </c>
      <c r="E13" s="324">
        <v>224711</v>
      </c>
      <c r="F13" s="324">
        <v>19898535</v>
      </c>
      <c r="G13" s="349">
        <v>16662111</v>
      </c>
      <c r="H13" s="18">
        <v>36835139</v>
      </c>
      <c r="I13" s="19">
        <v>0.45234282949224108</v>
      </c>
    </row>
    <row r="14" spans="1:9" x14ac:dyDescent="0.45">
      <c r="A14" s="348" t="s">
        <v>4</v>
      </c>
      <c r="B14" s="324">
        <v>2149627</v>
      </c>
      <c r="C14" s="324">
        <v>235731</v>
      </c>
      <c r="D14" s="324">
        <v>12610</v>
      </c>
      <c r="E14" s="324">
        <v>4766</v>
      </c>
      <c r="F14" s="324">
        <v>2749068</v>
      </c>
      <c r="G14" s="349">
        <v>2385358</v>
      </c>
      <c r="H14" s="18">
        <v>5151802</v>
      </c>
      <c r="I14" s="19">
        <v>0.46301430062723686</v>
      </c>
    </row>
    <row r="15" spans="1:9" x14ac:dyDescent="0.45">
      <c r="A15" s="348" t="s">
        <v>7</v>
      </c>
      <c r="B15" s="324">
        <v>1719728</v>
      </c>
      <c r="C15" s="324">
        <v>420095</v>
      </c>
      <c r="D15" s="324">
        <v>33922</v>
      </c>
      <c r="E15" s="324">
        <v>32233</v>
      </c>
      <c r="F15" s="324">
        <v>2768647</v>
      </c>
      <c r="G15" s="349">
        <v>2139823</v>
      </c>
      <c r="H15" s="18">
        <v>4974625</v>
      </c>
      <c r="I15" s="19">
        <v>0.43014759906525618</v>
      </c>
    </row>
    <row r="16" spans="1:9" x14ac:dyDescent="0.45">
      <c r="A16" s="348" t="s">
        <v>755</v>
      </c>
      <c r="B16" s="324">
        <v>4359476</v>
      </c>
      <c r="C16" s="324">
        <v>1512924</v>
      </c>
      <c r="D16" s="324">
        <v>172549</v>
      </c>
      <c r="E16" s="324">
        <v>28177</v>
      </c>
      <c r="F16" s="324">
        <v>6881319</v>
      </c>
      <c r="G16" s="349">
        <v>5872400</v>
      </c>
      <c r="H16" s="18">
        <v>12954445</v>
      </c>
      <c r="I16" s="19">
        <v>0.45331158532843358</v>
      </c>
    </row>
    <row r="17" spans="1:9" ht="14.65" thickBot="1" x14ac:dyDescent="0.5">
      <c r="A17" s="11" t="s">
        <v>77</v>
      </c>
      <c r="B17" s="12">
        <v>25785086</v>
      </c>
      <c r="C17" s="12">
        <v>5644653</v>
      </c>
      <c r="D17" s="12">
        <v>361743</v>
      </c>
      <c r="E17" s="12">
        <v>351160</v>
      </c>
      <c r="F17" s="12">
        <v>39712837</v>
      </c>
      <c r="G17" s="13">
        <v>31429739</v>
      </c>
      <c r="H17" s="20">
        <v>71855479</v>
      </c>
      <c r="I17" s="33">
        <v>0.43740212211235835</v>
      </c>
    </row>
    <row r="20" spans="1:9" x14ac:dyDescent="0.45">
      <c r="A20" s="54" t="s">
        <v>715</v>
      </c>
    </row>
    <row r="21" spans="1:9" s="3" customFormat="1" ht="15.6" customHeight="1" thickBot="1" x14ac:dyDescent="0.5">
      <c r="A21" s="1" t="s">
        <v>675</v>
      </c>
    </row>
    <row r="22" spans="1:9" ht="57" x14ac:dyDescent="0.45">
      <c r="A22" s="86" t="s">
        <v>6</v>
      </c>
      <c r="B22" s="8" t="s">
        <v>700</v>
      </c>
      <c r="C22" s="8" t="s">
        <v>83</v>
      </c>
      <c r="D22" s="85" t="s">
        <v>704</v>
      </c>
      <c r="F22" s="152"/>
    </row>
    <row r="23" spans="1:9" x14ac:dyDescent="0.45">
      <c r="A23" s="4" t="s">
        <v>752</v>
      </c>
      <c r="B23" s="5">
        <v>147681</v>
      </c>
      <c r="C23" s="30">
        <v>483086</v>
      </c>
      <c r="D23" s="32">
        <v>0.30570333232592128</v>
      </c>
    </row>
    <row r="24" spans="1:9" x14ac:dyDescent="0.45">
      <c r="A24" s="350" t="s">
        <v>82</v>
      </c>
      <c r="B24" s="324">
        <v>16636</v>
      </c>
      <c r="C24" s="325">
        <v>55589</v>
      </c>
      <c r="D24" s="326"/>
    </row>
    <row r="25" spans="1:9" x14ac:dyDescent="0.45">
      <c r="A25" s="350" t="s">
        <v>78</v>
      </c>
      <c r="B25" s="324">
        <v>17436</v>
      </c>
      <c r="C25" s="325">
        <v>55208</v>
      </c>
      <c r="D25" s="326"/>
    </row>
    <row r="26" spans="1:9" x14ac:dyDescent="0.45">
      <c r="A26" s="350" t="s">
        <v>79</v>
      </c>
      <c r="B26" s="324">
        <v>16519</v>
      </c>
      <c r="C26" s="325">
        <v>54742</v>
      </c>
      <c r="D26" s="326"/>
    </row>
    <row r="27" spans="1:9" x14ac:dyDescent="0.45">
      <c r="A27" s="350" t="s">
        <v>80</v>
      </c>
      <c r="B27" s="324">
        <v>16467</v>
      </c>
      <c r="C27" s="325">
        <v>54124</v>
      </c>
      <c r="D27" s="326"/>
    </row>
    <row r="28" spans="1:9" x14ac:dyDescent="0.45">
      <c r="A28" s="350" t="s">
        <v>81</v>
      </c>
      <c r="B28" s="324">
        <v>15832</v>
      </c>
      <c r="C28" s="325">
        <v>53935</v>
      </c>
      <c r="D28" s="326"/>
    </row>
    <row r="29" spans="1:9" x14ac:dyDescent="0.45">
      <c r="A29" s="350" t="s">
        <v>0</v>
      </c>
      <c r="B29" s="324">
        <v>16823</v>
      </c>
      <c r="C29" s="325">
        <v>53599</v>
      </c>
      <c r="D29" s="326"/>
    </row>
    <row r="30" spans="1:9" x14ac:dyDescent="0.45">
      <c r="A30" s="350" t="s">
        <v>1</v>
      </c>
      <c r="B30" s="324">
        <v>16061</v>
      </c>
      <c r="C30" s="325">
        <v>52775</v>
      </c>
      <c r="D30" s="326"/>
    </row>
    <row r="31" spans="1:9" x14ac:dyDescent="0.45">
      <c r="A31" s="350" t="s">
        <v>2</v>
      </c>
      <c r="B31" s="324">
        <v>16325</v>
      </c>
      <c r="C31" s="325">
        <v>51974</v>
      </c>
      <c r="D31" s="326"/>
    </row>
    <row r="32" spans="1:9" x14ac:dyDescent="0.45">
      <c r="A32" s="350" t="s">
        <v>3</v>
      </c>
      <c r="B32" s="324">
        <v>15582</v>
      </c>
      <c r="C32" s="325">
        <v>51140</v>
      </c>
      <c r="D32" s="327"/>
    </row>
    <row r="33" spans="1:4" x14ac:dyDescent="0.45">
      <c r="A33" s="4" t="s">
        <v>754</v>
      </c>
      <c r="B33" s="5">
        <v>3438445</v>
      </c>
      <c r="C33" s="30">
        <v>11897514</v>
      </c>
      <c r="D33" s="32">
        <v>0.28900533338309164</v>
      </c>
    </row>
    <row r="34" spans="1:4" x14ac:dyDescent="0.45">
      <c r="A34" s="350" t="s">
        <v>82</v>
      </c>
      <c r="B34" s="324">
        <v>378575</v>
      </c>
      <c r="C34" s="325">
        <v>1357949</v>
      </c>
      <c r="D34" s="326"/>
    </row>
    <row r="35" spans="1:4" x14ac:dyDescent="0.45">
      <c r="A35" s="350" t="s">
        <v>78</v>
      </c>
      <c r="B35" s="324">
        <v>390027</v>
      </c>
      <c r="C35" s="325">
        <v>1349036</v>
      </c>
      <c r="D35" s="326"/>
    </row>
    <row r="36" spans="1:4" x14ac:dyDescent="0.45">
      <c r="A36" s="350" t="s">
        <v>79</v>
      </c>
      <c r="B36" s="324">
        <v>369538</v>
      </c>
      <c r="C36" s="325">
        <v>1340936</v>
      </c>
      <c r="D36" s="326"/>
    </row>
    <row r="37" spans="1:4" x14ac:dyDescent="0.45">
      <c r="A37" s="350" t="s">
        <v>80</v>
      </c>
      <c r="B37" s="324">
        <v>375432</v>
      </c>
      <c r="C37" s="325">
        <v>1330386</v>
      </c>
      <c r="D37" s="326"/>
    </row>
    <row r="38" spans="1:4" x14ac:dyDescent="0.45">
      <c r="A38" s="350" t="s">
        <v>81</v>
      </c>
      <c r="B38" s="324">
        <v>391972</v>
      </c>
      <c r="C38" s="325">
        <v>1325905</v>
      </c>
      <c r="D38" s="326"/>
    </row>
    <row r="39" spans="1:4" x14ac:dyDescent="0.45">
      <c r="A39" s="350" t="s">
        <v>0</v>
      </c>
      <c r="B39" s="324">
        <v>383590</v>
      </c>
      <c r="C39" s="325">
        <v>1315861</v>
      </c>
      <c r="D39" s="326"/>
    </row>
    <row r="40" spans="1:4" x14ac:dyDescent="0.45">
      <c r="A40" s="350" t="s">
        <v>1</v>
      </c>
      <c r="B40" s="324">
        <v>379619</v>
      </c>
      <c r="C40" s="325">
        <v>1300021</v>
      </c>
      <c r="D40" s="326"/>
    </row>
    <row r="41" spans="1:4" x14ac:dyDescent="0.45">
      <c r="A41" s="350" t="s">
        <v>2</v>
      </c>
      <c r="B41" s="324">
        <v>387083</v>
      </c>
      <c r="C41" s="325">
        <v>1291305</v>
      </c>
      <c r="D41" s="326"/>
    </row>
    <row r="42" spans="1:4" x14ac:dyDescent="0.45">
      <c r="A42" s="350" t="s">
        <v>3</v>
      </c>
      <c r="B42" s="324">
        <v>382609</v>
      </c>
      <c r="C42" s="325">
        <v>1286115</v>
      </c>
      <c r="D42" s="327"/>
    </row>
    <row r="43" spans="1:4" x14ac:dyDescent="0.45">
      <c r="A43" s="4" t="s">
        <v>753</v>
      </c>
      <c r="B43" s="5">
        <v>2273666</v>
      </c>
      <c r="C43" s="30">
        <v>9136763</v>
      </c>
      <c r="D43" s="32">
        <v>0.24884808766518296</v>
      </c>
    </row>
    <row r="44" spans="1:4" x14ac:dyDescent="0.45">
      <c r="A44" s="350" t="s">
        <v>82</v>
      </c>
      <c r="B44" s="324">
        <v>237118</v>
      </c>
      <c r="C44" s="325">
        <v>1036708</v>
      </c>
      <c r="D44" s="326"/>
    </row>
    <row r="45" spans="1:4" x14ac:dyDescent="0.45">
      <c r="A45" s="350" t="s">
        <v>78</v>
      </c>
      <c r="B45" s="324">
        <v>260439</v>
      </c>
      <c r="C45" s="325">
        <v>1030117</v>
      </c>
      <c r="D45" s="326"/>
    </row>
    <row r="46" spans="1:4" x14ac:dyDescent="0.45">
      <c r="A46" s="350" t="s">
        <v>79</v>
      </c>
      <c r="B46" s="324">
        <v>248598</v>
      </c>
      <c r="C46" s="325">
        <v>1027159</v>
      </c>
      <c r="D46" s="326"/>
    </row>
    <row r="47" spans="1:4" x14ac:dyDescent="0.45">
      <c r="A47" s="350" t="s">
        <v>80</v>
      </c>
      <c r="B47" s="324">
        <v>254739</v>
      </c>
      <c r="C47" s="325">
        <v>1022847</v>
      </c>
      <c r="D47" s="326"/>
    </row>
    <row r="48" spans="1:4" x14ac:dyDescent="0.45">
      <c r="A48" s="350" t="s">
        <v>81</v>
      </c>
      <c r="B48" s="324">
        <v>247945</v>
      </c>
      <c r="C48" s="325">
        <v>1021324</v>
      </c>
      <c r="D48" s="326"/>
    </row>
    <row r="49" spans="1:4" x14ac:dyDescent="0.45">
      <c r="A49" s="350" t="s">
        <v>0</v>
      </c>
      <c r="B49" s="324">
        <v>260569</v>
      </c>
      <c r="C49" s="325">
        <v>1014342</v>
      </c>
      <c r="D49" s="326"/>
    </row>
    <row r="50" spans="1:4" x14ac:dyDescent="0.45">
      <c r="A50" s="350" t="s">
        <v>1</v>
      </c>
      <c r="B50" s="324">
        <v>253805</v>
      </c>
      <c r="C50" s="325">
        <v>1003276</v>
      </c>
      <c r="D50" s="326"/>
    </row>
    <row r="51" spans="1:4" x14ac:dyDescent="0.45">
      <c r="A51" s="350" t="s">
        <v>2</v>
      </c>
      <c r="B51" s="324">
        <v>262888</v>
      </c>
      <c r="C51" s="325">
        <v>996696</v>
      </c>
      <c r="D51" s="326"/>
    </row>
    <row r="52" spans="1:4" x14ac:dyDescent="0.45">
      <c r="A52" s="350" t="s">
        <v>3</v>
      </c>
      <c r="B52" s="324">
        <v>247565</v>
      </c>
      <c r="C52" s="325">
        <v>984294</v>
      </c>
      <c r="D52" s="327"/>
    </row>
    <row r="53" spans="1:4" x14ac:dyDescent="0.45">
      <c r="A53" s="4" t="s">
        <v>751</v>
      </c>
      <c r="B53" s="5">
        <v>17072365</v>
      </c>
      <c r="C53" s="30">
        <v>60781566</v>
      </c>
      <c r="D53" s="32">
        <v>0.28088063739588415</v>
      </c>
    </row>
    <row r="54" spans="1:4" x14ac:dyDescent="0.45">
      <c r="A54" s="350" t="s">
        <v>82</v>
      </c>
      <c r="B54" s="324">
        <v>1825799</v>
      </c>
      <c r="C54" s="325">
        <v>6898841</v>
      </c>
      <c r="D54" s="326"/>
    </row>
    <row r="55" spans="1:4" x14ac:dyDescent="0.45">
      <c r="A55" s="350" t="s">
        <v>78</v>
      </c>
      <c r="B55" s="324">
        <v>1984728</v>
      </c>
      <c r="C55" s="325">
        <v>6887220</v>
      </c>
      <c r="D55" s="326"/>
    </row>
    <row r="56" spans="1:4" x14ac:dyDescent="0.45">
      <c r="A56" s="350" t="s">
        <v>79</v>
      </c>
      <c r="B56" s="324">
        <v>1829752</v>
      </c>
      <c r="C56" s="325">
        <v>6851666</v>
      </c>
      <c r="D56" s="326"/>
    </row>
    <row r="57" spans="1:4" x14ac:dyDescent="0.45">
      <c r="A57" s="350" t="s">
        <v>80</v>
      </c>
      <c r="B57" s="324">
        <v>1863339</v>
      </c>
      <c r="C57" s="325">
        <v>6819252</v>
      </c>
      <c r="D57" s="326"/>
    </row>
    <row r="58" spans="1:4" x14ac:dyDescent="0.45">
      <c r="A58" s="350" t="s">
        <v>81</v>
      </c>
      <c r="B58" s="324">
        <v>1873544</v>
      </c>
      <c r="C58" s="325">
        <v>6759330</v>
      </c>
      <c r="D58" s="326"/>
    </row>
    <row r="59" spans="1:4" x14ac:dyDescent="0.45">
      <c r="A59" s="350" t="s">
        <v>0</v>
      </c>
      <c r="B59" s="324">
        <v>1976591</v>
      </c>
      <c r="C59" s="325">
        <v>6725744</v>
      </c>
      <c r="D59" s="326"/>
    </row>
    <row r="60" spans="1:4" x14ac:dyDescent="0.45">
      <c r="A60" s="350" t="s">
        <v>1</v>
      </c>
      <c r="B60" s="324">
        <v>1893644</v>
      </c>
      <c r="C60" s="325">
        <v>6665981</v>
      </c>
      <c r="D60" s="326"/>
    </row>
    <row r="61" spans="1:4" x14ac:dyDescent="0.45">
      <c r="A61" s="350" t="s">
        <v>2</v>
      </c>
      <c r="B61" s="324">
        <v>1931817</v>
      </c>
      <c r="C61" s="325">
        <v>6623698</v>
      </c>
      <c r="D61" s="326"/>
    </row>
    <row r="62" spans="1:4" x14ac:dyDescent="0.45">
      <c r="A62" s="350" t="s">
        <v>3</v>
      </c>
      <c r="B62" s="324">
        <v>1893151</v>
      </c>
      <c r="C62" s="325">
        <v>6549834</v>
      </c>
      <c r="D62" s="327"/>
    </row>
    <row r="63" spans="1:4" x14ac:dyDescent="0.45">
      <c r="A63" s="4" t="s">
        <v>4</v>
      </c>
      <c r="B63" s="5">
        <v>2303790</v>
      </c>
      <c r="C63" s="30">
        <v>7808673</v>
      </c>
      <c r="D63" s="32">
        <v>0.29502964204033133</v>
      </c>
    </row>
    <row r="64" spans="1:4" x14ac:dyDescent="0.45">
      <c r="A64" s="350" t="s">
        <v>82</v>
      </c>
      <c r="B64" s="324">
        <v>218713</v>
      </c>
      <c r="C64" s="325">
        <v>800960</v>
      </c>
      <c r="D64" s="326"/>
    </row>
    <row r="65" spans="1:4" x14ac:dyDescent="0.45">
      <c r="A65" s="350" t="s">
        <v>78</v>
      </c>
      <c r="B65" s="324">
        <v>235894</v>
      </c>
      <c r="C65" s="325">
        <v>814735</v>
      </c>
      <c r="D65" s="326"/>
    </row>
    <row r="66" spans="1:4" x14ac:dyDescent="0.45">
      <c r="A66" s="350" t="s">
        <v>79</v>
      </c>
      <c r="B66" s="324">
        <v>234056</v>
      </c>
      <c r="C66" s="325">
        <v>832354</v>
      </c>
      <c r="D66" s="326"/>
    </row>
    <row r="67" spans="1:4" x14ac:dyDescent="0.45">
      <c r="A67" s="350" t="s">
        <v>80</v>
      </c>
      <c r="B67" s="324">
        <v>245770</v>
      </c>
      <c r="C67" s="325">
        <v>863404</v>
      </c>
      <c r="D67" s="326"/>
    </row>
    <row r="68" spans="1:4" x14ac:dyDescent="0.45">
      <c r="A68" s="350" t="s">
        <v>81</v>
      </c>
      <c r="B68" s="324">
        <v>252962</v>
      </c>
      <c r="C68" s="325">
        <v>858549</v>
      </c>
      <c r="D68" s="326"/>
    </row>
    <row r="69" spans="1:4" x14ac:dyDescent="0.45">
      <c r="A69" s="350" t="s">
        <v>0</v>
      </c>
      <c r="B69" s="324">
        <v>262366</v>
      </c>
      <c r="C69" s="325">
        <v>859663</v>
      </c>
      <c r="D69" s="326"/>
    </row>
    <row r="70" spans="1:4" x14ac:dyDescent="0.45">
      <c r="A70" s="350" t="s">
        <v>1</v>
      </c>
      <c r="B70" s="324">
        <v>273863</v>
      </c>
      <c r="C70" s="325">
        <v>900611</v>
      </c>
      <c r="D70" s="326"/>
    </row>
    <row r="71" spans="1:4" x14ac:dyDescent="0.45">
      <c r="A71" s="350" t="s">
        <v>2</v>
      </c>
      <c r="B71" s="324">
        <v>285044</v>
      </c>
      <c r="C71" s="325">
        <v>928024</v>
      </c>
      <c r="D71" s="326"/>
    </row>
    <row r="72" spans="1:4" x14ac:dyDescent="0.45">
      <c r="A72" s="350" t="s">
        <v>3</v>
      </c>
      <c r="B72" s="324">
        <v>295122</v>
      </c>
      <c r="C72" s="325">
        <v>950373</v>
      </c>
      <c r="D72" s="327"/>
    </row>
    <row r="73" spans="1:4" x14ac:dyDescent="0.45">
      <c r="A73" s="4" t="s">
        <v>7</v>
      </c>
      <c r="B73" s="5">
        <v>2504412</v>
      </c>
      <c r="C73" s="30">
        <v>8410328</v>
      </c>
      <c r="D73" s="32">
        <v>0.29777816037614702</v>
      </c>
    </row>
    <row r="74" spans="1:4" x14ac:dyDescent="0.45">
      <c r="A74" s="350" t="s">
        <v>82</v>
      </c>
      <c r="B74" s="324">
        <v>287196</v>
      </c>
      <c r="C74" s="325">
        <v>1008478</v>
      </c>
      <c r="D74" s="326"/>
    </row>
    <row r="75" spans="1:4" x14ac:dyDescent="0.45">
      <c r="A75" s="350" t="s">
        <v>78</v>
      </c>
      <c r="B75" s="324">
        <v>309120</v>
      </c>
      <c r="C75" s="325">
        <v>997807</v>
      </c>
      <c r="D75" s="326"/>
    </row>
    <row r="76" spans="1:4" x14ac:dyDescent="0.45">
      <c r="A76" s="350" t="s">
        <v>79</v>
      </c>
      <c r="B76" s="324">
        <v>278416</v>
      </c>
      <c r="C76" s="325">
        <v>952427</v>
      </c>
      <c r="D76" s="326"/>
    </row>
    <row r="77" spans="1:4" x14ac:dyDescent="0.45">
      <c r="A77" s="350" t="s">
        <v>80</v>
      </c>
      <c r="B77" s="324">
        <v>272129</v>
      </c>
      <c r="C77" s="325">
        <v>931631</v>
      </c>
      <c r="D77" s="326"/>
    </row>
    <row r="78" spans="1:4" x14ac:dyDescent="0.45">
      <c r="A78" s="350" t="s">
        <v>81</v>
      </c>
      <c r="B78" s="324">
        <v>268049</v>
      </c>
      <c r="C78" s="325">
        <v>929784</v>
      </c>
      <c r="D78" s="326"/>
    </row>
    <row r="79" spans="1:4" x14ac:dyDescent="0.45">
      <c r="A79" s="350" t="s">
        <v>0</v>
      </c>
      <c r="B79" s="324">
        <v>278273</v>
      </c>
      <c r="C79" s="325">
        <v>913608</v>
      </c>
      <c r="D79" s="326"/>
    </row>
    <row r="80" spans="1:4" x14ac:dyDescent="0.45">
      <c r="A80" s="350" t="s">
        <v>1</v>
      </c>
      <c r="B80" s="324">
        <v>265320</v>
      </c>
      <c r="C80" s="325">
        <v>886983</v>
      </c>
      <c r="D80" s="326"/>
    </row>
    <row r="81" spans="1:4" x14ac:dyDescent="0.45">
      <c r="A81" s="350" t="s">
        <v>2</v>
      </c>
      <c r="B81" s="324">
        <v>272078</v>
      </c>
      <c r="C81" s="325">
        <v>880926</v>
      </c>
      <c r="D81" s="326"/>
    </row>
    <row r="82" spans="1:4" x14ac:dyDescent="0.45">
      <c r="A82" s="350" t="s">
        <v>3</v>
      </c>
      <c r="B82" s="324">
        <v>273831</v>
      </c>
      <c r="C82" s="325">
        <v>908684</v>
      </c>
      <c r="D82" s="327"/>
    </row>
    <row r="83" spans="1:4" x14ac:dyDescent="0.45">
      <c r="A83" s="4" t="s">
        <v>755</v>
      </c>
      <c r="B83" s="5">
        <v>6103765</v>
      </c>
      <c r="C83" s="30">
        <v>22563166</v>
      </c>
      <c r="D83" s="32">
        <v>0.27051899542821251</v>
      </c>
    </row>
    <row r="84" spans="1:4" x14ac:dyDescent="0.45">
      <c r="A84" s="350" t="s">
        <v>82</v>
      </c>
      <c r="B84" s="324">
        <v>665211</v>
      </c>
      <c r="C84" s="325">
        <v>2632938</v>
      </c>
      <c r="D84" s="326"/>
    </row>
    <row r="85" spans="1:4" x14ac:dyDescent="0.45">
      <c r="A85" s="350" t="s">
        <v>78</v>
      </c>
      <c r="B85" s="324">
        <v>716013</v>
      </c>
      <c r="C85" s="325">
        <v>2600514</v>
      </c>
      <c r="D85" s="326"/>
    </row>
    <row r="86" spans="1:4" x14ac:dyDescent="0.45">
      <c r="A86" s="350" t="s">
        <v>79</v>
      </c>
      <c r="B86" s="324">
        <v>678355</v>
      </c>
      <c r="C86" s="325">
        <v>2562753</v>
      </c>
      <c r="D86" s="326"/>
    </row>
    <row r="87" spans="1:4" x14ac:dyDescent="0.45">
      <c r="A87" s="350" t="s">
        <v>80</v>
      </c>
      <c r="B87" s="324">
        <v>664437</v>
      </c>
      <c r="C87" s="325">
        <v>2523102</v>
      </c>
      <c r="D87" s="326"/>
    </row>
    <row r="88" spans="1:4" x14ac:dyDescent="0.45">
      <c r="A88" s="350" t="s">
        <v>81</v>
      </c>
      <c r="B88" s="324">
        <v>667546</v>
      </c>
      <c r="C88" s="325">
        <v>2512981</v>
      </c>
      <c r="D88" s="326"/>
    </row>
    <row r="89" spans="1:4" x14ac:dyDescent="0.45">
      <c r="A89" s="350" t="s">
        <v>0</v>
      </c>
      <c r="B89" s="324">
        <v>699063</v>
      </c>
      <c r="C89" s="325">
        <v>2487272</v>
      </c>
      <c r="D89" s="326"/>
    </row>
    <row r="90" spans="1:4" x14ac:dyDescent="0.45">
      <c r="A90" s="350" t="s">
        <v>1</v>
      </c>
      <c r="B90" s="324">
        <v>675951</v>
      </c>
      <c r="C90" s="325">
        <v>2442112</v>
      </c>
      <c r="D90" s="326"/>
    </row>
    <row r="91" spans="1:4" x14ac:dyDescent="0.45">
      <c r="A91" s="350" t="s">
        <v>2</v>
      </c>
      <c r="B91" s="324">
        <v>675334</v>
      </c>
      <c r="C91" s="325">
        <v>2413628</v>
      </c>
      <c r="D91" s="326"/>
    </row>
    <row r="92" spans="1:4" x14ac:dyDescent="0.45">
      <c r="A92" s="350" t="s">
        <v>3</v>
      </c>
      <c r="B92" s="324">
        <v>661855</v>
      </c>
      <c r="C92" s="325">
        <v>2387866</v>
      </c>
      <c r="D92" s="327"/>
    </row>
    <row r="93" spans="1:4" x14ac:dyDescent="0.45">
      <c r="A93" s="4" t="s">
        <v>77</v>
      </c>
      <c r="B93" s="5">
        <v>33844124</v>
      </c>
      <c r="C93" s="5">
        <v>121081096</v>
      </c>
      <c r="D93" s="9">
        <v>0.27951616823818642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A1:I159"/>
  <sheetViews>
    <sheetView workbookViewId="0">
      <selection activeCell="A2" sqref="A2"/>
    </sheetView>
  </sheetViews>
  <sheetFormatPr defaultRowHeight="14.25" x14ac:dyDescent="0.45"/>
  <cols>
    <col min="1" max="1" width="32.265625" style="24" customWidth="1"/>
    <col min="2" max="9" width="18.59765625" style="24" customWidth="1"/>
    <col min="10" max="26" width="4.86328125" style="24" customWidth="1"/>
    <col min="27" max="62" width="5.86328125" style="24" customWidth="1"/>
    <col min="63" max="107" width="6.86328125" style="24" customWidth="1"/>
    <col min="108" max="108" width="6.73046875" style="24" customWidth="1"/>
    <col min="109" max="109" width="10.73046875" style="24" bestFit="1" customWidth="1"/>
    <col min="110" max="16384" width="9.06640625" style="24"/>
  </cols>
  <sheetData>
    <row r="1" spans="1:9" s="79" customFormat="1" ht="18" x14ac:dyDescent="0.55000000000000004">
      <c r="A1" s="328" t="s">
        <v>662</v>
      </c>
    </row>
    <row r="2" spans="1:9" ht="15.75" x14ac:dyDescent="0.5">
      <c r="A2" s="321"/>
    </row>
    <row r="3" spans="1:9" x14ac:dyDescent="0.45">
      <c r="A3" s="339" t="s">
        <v>143</v>
      </c>
    </row>
    <row r="4" spans="1:9" x14ac:dyDescent="0.45">
      <c r="A4" s="339" t="s">
        <v>678</v>
      </c>
    </row>
    <row r="5" spans="1:9" x14ac:dyDescent="0.45">
      <c r="A5" s="3" t="s">
        <v>675</v>
      </c>
    </row>
    <row r="6" spans="1:9" ht="14.65" thickBot="1" x14ac:dyDescent="0.5">
      <c r="A6" s="3" t="s">
        <v>707</v>
      </c>
    </row>
    <row r="7" spans="1:9" ht="47.1" customHeight="1" x14ac:dyDescent="0.45">
      <c r="A7" s="86" t="s">
        <v>142</v>
      </c>
      <c r="B7" s="81" t="s">
        <v>85</v>
      </c>
      <c r="C7" s="81" t="s">
        <v>86</v>
      </c>
      <c r="D7" s="82" t="s">
        <v>94</v>
      </c>
      <c r="E7" s="83" t="s">
        <v>108</v>
      </c>
      <c r="F7" s="82" t="s">
        <v>91</v>
      </c>
      <c r="G7" s="84" t="s">
        <v>656</v>
      </c>
      <c r="H7" s="16" t="s">
        <v>714</v>
      </c>
      <c r="I7" s="17" t="s">
        <v>709</v>
      </c>
    </row>
    <row r="8" spans="1:9" x14ac:dyDescent="0.45">
      <c r="A8" s="348" t="s">
        <v>8</v>
      </c>
      <c r="B8" s="324">
        <v>7371955</v>
      </c>
      <c r="C8" s="324">
        <v>1421753</v>
      </c>
      <c r="D8" s="324">
        <v>90650</v>
      </c>
      <c r="E8" s="324">
        <v>119182</v>
      </c>
      <c r="F8" s="324">
        <v>9877788</v>
      </c>
      <c r="G8" s="349">
        <v>8793708</v>
      </c>
      <c r="H8" s="18">
        <v>18881328</v>
      </c>
      <c r="I8" s="19">
        <v>0.4657356728297925</v>
      </c>
    </row>
    <row r="9" spans="1:9" x14ac:dyDescent="0.45">
      <c r="A9" s="348" t="s">
        <v>9</v>
      </c>
      <c r="B9" s="324">
        <v>60419</v>
      </c>
      <c r="C9" s="324">
        <v>21219</v>
      </c>
      <c r="D9" s="324">
        <v>2617</v>
      </c>
      <c r="E9" s="324">
        <v>4920</v>
      </c>
      <c r="F9" s="324">
        <v>155853</v>
      </c>
      <c r="G9" s="349">
        <v>81638</v>
      </c>
      <c r="H9" s="18">
        <v>245028</v>
      </c>
      <c r="I9" s="19">
        <v>0.33317824901643894</v>
      </c>
    </row>
    <row r="10" spans="1:9" x14ac:dyDescent="0.45">
      <c r="A10" s="348" t="s">
        <v>10</v>
      </c>
      <c r="B10" s="324">
        <v>4298143</v>
      </c>
      <c r="C10" s="324">
        <v>1196737</v>
      </c>
      <c r="D10" s="324">
        <v>98862</v>
      </c>
      <c r="E10" s="324">
        <v>43893</v>
      </c>
      <c r="F10" s="324">
        <v>7246164</v>
      </c>
      <c r="G10" s="349">
        <v>5494880</v>
      </c>
      <c r="H10" s="18">
        <v>12883799</v>
      </c>
      <c r="I10" s="19">
        <v>0.42649532176029759</v>
      </c>
    </row>
    <row r="11" spans="1:9" x14ac:dyDescent="0.45">
      <c r="A11" s="348" t="s">
        <v>11</v>
      </c>
      <c r="B11" s="324">
        <v>4773540</v>
      </c>
      <c r="C11" s="324">
        <v>1030990</v>
      </c>
      <c r="D11" s="324">
        <v>60468</v>
      </c>
      <c r="E11" s="324">
        <v>37078</v>
      </c>
      <c r="F11" s="324">
        <v>8268795</v>
      </c>
      <c r="G11" s="349">
        <v>5804530</v>
      </c>
      <c r="H11" s="18">
        <v>14170871</v>
      </c>
      <c r="I11" s="19">
        <v>0.40960996681149664</v>
      </c>
    </row>
    <row r="12" spans="1:9" x14ac:dyDescent="0.45">
      <c r="A12" s="348" t="s">
        <v>12</v>
      </c>
      <c r="B12" s="324">
        <v>26448</v>
      </c>
      <c r="C12" s="324">
        <v>4457</v>
      </c>
      <c r="D12" s="324">
        <v>720</v>
      </c>
      <c r="E12" s="324">
        <v>1053</v>
      </c>
      <c r="F12" s="324">
        <v>38039</v>
      </c>
      <c r="G12" s="349">
        <v>30905</v>
      </c>
      <c r="H12" s="18">
        <v>70717</v>
      </c>
      <c r="I12" s="19">
        <v>0.43702362939604339</v>
      </c>
    </row>
    <row r="13" spans="1:9" x14ac:dyDescent="0.45">
      <c r="A13" s="348" t="s">
        <v>13</v>
      </c>
      <c r="B13" s="324">
        <v>137035</v>
      </c>
      <c r="C13" s="324">
        <v>31499</v>
      </c>
      <c r="D13" s="324">
        <v>5307</v>
      </c>
      <c r="E13" s="324">
        <v>32562</v>
      </c>
      <c r="F13" s="324">
        <v>243603</v>
      </c>
      <c r="G13" s="349">
        <v>168534</v>
      </c>
      <c r="H13" s="18">
        <v>450006</v>
      </c>
      <c r="I13" s="19">
        <v>0.37451500646658042</v>
      </c>
    </row>
    <row r="14" spans="1:9" x14ac:dyDescent="0.45">
      <c r="A14" s="348" t="s">
        <v>14</v>
      </c>
      <c r="B14" s="324">
        <v>6324943</v>
      </c>
      <c r="C14" s="324">
        <v>1437176</v>
      </c>
      <c r="D14" s="324">
        <v>75827</v>
      </c>
      <c r="E14" s="324">
        <v>55242</v>
      </c>
      <c r="F14" s="324">
        <v>9310015</v>
      </c>
      <c r="G14" s="349">
        <v>7762119</v>
      </c>
      <c r="H14" s="18">
        <v>17203203</v>
      </c>
      <c r="I14" s="19">
        <v>0.45120196512242516</v>
      </c>
    </row>
    <row r="15" spans="1:9" x14ac:dyDescent="0.45">
      <c r="A15" s="348" t="s">
        <v>15</v>
      </c>
      <c r="B15" s="324">
        <v>1782610</v>
      </c>
      <c r="C15" s="324">
        <v>382961</v>
      </c>
      <c r="D15" s="324">
        <v>21054</v>
      </c>
      <c r="E15" s="324">
        <v>6429</v>
      </c>
      <c r="F15" s="324">
        <v>3605878</v>
      </c>
      <c r="G15" s="349">
        <v>2165571</v>
      </c>
      <c r="H15" s="18">
        <v>5798932</v>
      </c>
      <c r="I15" s="19">
        <v>0.37344307538008725</v>
      </c>
    </row>
    <row r="16" spans="1:9" x14ac:dyDescent="0.45">
      <c r="A16" s="348" t="s">
        <v>651</v>
      </c>
      <c r="B16" s="324">
        <v>34452</v>
      </c>
      <c r="C16" s="324">
        <v>1135</v>
      </c>
      <c r="D16" s="324">
        <v>73</v>
      </c>
      <c r="E16" s="324">
        <v>367</v>
      </c>
      <c r="F16" s="324">
        <v>5908</v>
      </c>
      <c r="G16" s="349">
        <v>35587</v>
      </c>
      <c r="H16" s="18">
        <v>41935</v>
      </c>
      <c r="I16" s="19">
        <v>0.84862286872540837</v>
      </c>
    </row>
    <row r="17" spans="1:9" x14ac:dyDescent="0.45">
      <c r="A17" s="348" t="s">
        <v>650</v>
      </c>
      <c r="B17" s="324">
        <v>13562</v>
      </c>
      <c r="C17" s="324">
        <v>2645</v>
      </c>
      <c r="D17" s="324">
        <v>241</v>
      </c>
      <c r="E17" s="324">
        <v>5016</v>
      </c>
      <c r="F17" s="324">
        <v>16504</v>
      </c>
      <c r="G17" s="349">
        <v>16207</v>
      </c>
      <c r="H17" s="18">
        <v>37968</v>
      </c>
      <c r="I17" s="19">
        <v>0.42685946059839863</v>
      </c>
    </row>
    <row r="18" spans="1:9" x14ac:dyDescent="0.45">
      <c r="A18" s="348" t="s">
        <v>16</v>
      </c>
      <c r="B18" s="324">
        <v>495967</v>
      </c>
      <c r="C18" s="324">
        <v>64090</v>
      </c>
      <c r="D18" s="324">
        <v>3170</v>
      </c>
      <c r="E18" s="324">
        <v>9022</v>
      </c>
      <c r="F18" s="324">
        <v>468660</v>
      </c>
      <c r="G18" s="349">
        <v>560057</v>
      </c>
      <c r="H18" s="18">
        <v>1040909</v>
      </c>
      <c r="I18" s="19">
        <v>0.53804607319179676</v>
      </c>
    </row>
    <row r="19" spans="1:9" x14ac:dyDescent="0.45">
      <c r="A19" s="348" t="s">
        <v>17</v>
      </c>
      <c r="B19" s="324">
        <v>405116</v>
      </c>
      <c r="C19" s="324">
        <v>42733</v>
      </c>
      <c r="D19" s="324">
        <v>2359</v>
      </c>
      <c r="E19" s="324">
        <v>35935</v>
      </c>
      <c r="F19" s="324">
        <v>391937</v>
      </c>
      <c r="G19" s="349">
        <v>447849</v>
      </c>
      <c r="H19" s="18">
        <v>878080</v>
      </c>
      <c r="I19" s="19">
        <v>0.51003211552478134</v>
      </c>
    </row>
    <row r="20" spans="1:9" x14ac:dyDescent="0.45">
      <c r="A20" s="348" t="s">
        <v>18</v>
      </c>
      <c r="B20" s="324">
        <v>60896</v>
      </c>
      <c r="C20" s="324">
        <v>7257</v>
      </c>
      <c r="D20" s="324">
        <v>395</v>
      </c>
      <c r="E20" s="324">
        <v>461</v>
      </c>
      <c r="F20" s="324">
        <v>83692</v>
      </c>
      <c r="G20" s="349">
        <v>68153</v>
      </c>
      <c r="H20" s="18">
        <v>152701</v>
      </c>
      <c r="I20" s="19">
        <v>0.44631665804415166</v>
      </c>
    </row>
    <row r="21" spans="1:9" ht="14.65" thickBot="1" x14ac:dyDescent="0.5">
      <c r="A21" s="11" t="s">
        <v>77</v>
      </c>
      <c r="B21" s="12">
        <v>25785086</v>
      </c>
      <c r="C21" s="12">
        <v>5644652</v>
      </c>
      <c r="D21" s="12">
        <v>361743</v>
      </c>
      <c r="E21" s="12">
        <v>351160</v>
      </c>
      <c r="F21" s="12">
        <v>39712836</v>
      </c>
      <c r="G21" s="13">
        <v>31429738</v>
      </c>
      <c r="H21" s="20">
        <v>71855477</v>
      </c>
      <c r="I21" s="33">
        <v>0.43740212037003107</v>
      </c>
    </row>
    <row r="24" spans="1:9" x14ac:dyDescent="0.45">
      <c r="A24" s="54" t="s">
        <v>716</v>
      </c>
    </row>
    <row r="25" spans="1:9" s="3" customFormat="1" ht="15.6" customHeight="1" thickBot="1" x14ac:dyDescent="0.5">
      <c r="A25" s="1" t="s">
        <v>675</v>
      </c>
    </row>
    <row r="26" spans="1:9" ht="57" x14ac:dyDescent="0.45">
      <c r="A26" s="86" t="s">
        <v>107</v>
      </c>
      <c r="B26" s="8" t="s">
        <v>700</v>
      </c>
      <c r="C26" s="8" t="s">
        <v>83</v>
      </c>
      <c r="D26" s="85" t="s">
        <v>704</v>
      </c>
      <c r="F26" s="152">
        <f>25:25</f>
        <v>0</v>
      </c>
    </row>
    <row r="27" spans="1:9" x14ac:dyDescent="0.45">
      <c r="A27" s="4" t="s">
        <v>8</v>
      </c>
      <c r="B27" s="5">
        <v>8270508</v>
      </c>
      <c r="C27" s="30">
        <v>35551797</v>
      </c>
      <c r="D27" s="32">
        <v>0.2326326289498109</v>
      </c>
    </row>
    <row r="28" spans="1:9" x14ac:dyDescent="0.45">
      <c r="A28" s="350" t="s">
        <v>82</v>
      </c>
      <c r="B28" s="324">
        <v>874944</v>
      </c>
      <c r="C28" s="325">
        <v>4027270</v>
      </c>
      <c r="D28" s="326"/>
    </row>
    <row r="29" spans="1:9" x14ac:dyDescent="0.45">
      <c r="A29" s="350" t="s">
        <v>78</v>
      </c>
      <c r="B29" s="324">
        <v>925380</v>
      </c>
      <c r="C29" s="325">
        <v>4019661</v>
      </c>
      <c r="D29" s="326"/>
    </row>
    <row r="30" spans="1:9" x14ac:dyDescent="0.45">
      <c r="A30" s="350" t="s">
        <v>79</v>
      </c>
      <c r="B30" s="324">
        <v>915462</v>
      </c>
      <c r="C30" s="325">
        <v>3982267</v>
      </c>
      <c r="D30" s="326"/>
    </row>
    <row r="31" spans="1:9" x14ac:dyDescent="0.45">
      <c r="A31" s="350" t="s">
        <v>80</v>
      </c>
      <c r="B31" s="324">
        <v>912195</v>
      </c>
      <c r="C31" s="325">
        <v>3951470</v>
      </c>
      <c r="D31" s="326"/>
    </row>
    <row r="32" spans="1:9" x14ac:dyDescent="0.45">
      <c r="A32" s="350" t="s">
        <v>81</v>
      </c>
      <c r="B32" s="324">
        <v>905693</v>
      </c>
      <c r="C32" s="325">
        <v>3965944</v>
      </c>
      <c r="D32" s="326"/>
    </row>
    <row r="33" spans="1:4" x14ac:dyDescent="0.45">
      <c r="A33" s="350" t="s">
        <v>0</v>
      </c>
      <c r="B33" s="324">
        <v>939325</v>
      </c>
      <c r="C33" s="325">
        <v>3941032</v>
      </c>
      <c r="D33" s="326"/>
    </row>
    <row r="34" spans="1:4" x14ac:dyDescent="0.45">
      <c r="A34" s="350" t="s">
        <v>1</v>
      </c>
      <c r="B34" s="324">
        <v>943053</v>
      </c>
      <c r="C34" s="325">
        <v>3902682</v>
      </c>
      <c r="D34" s="326"/>
    </row>
    <row r="35" spans="1:4" x14ac:dyDescent="0.45">
      <c r="A35" s="350" t="s">
        <v>2</v>
      </c>
      <c r="B35" s="324">
        <v>940001</v>
      </c>
      <c r="C35" s="325">
        <v>3879416</v>
      </c>
      <c r="D35" s="326"/>
    </row>
    <row r="36" spans="1:4" x14ac:dyDescent="0.45">
      <c r="A36" s="350" t="s">
        <v>3</v>
      </c>
      <c r="B36" s="324">
        <v>914455</v>
      </c>
      <c r="C36" s="325">
        <v>3882055</v>
      </c>
      <c r="D36" s="327"/>
    </row>
    <row r="37" spans="1:4" x14ac:dyDescent="0.45">
      <c r="A37" s="4" t="s">
        <v>8</v>
      </c>
      <c r="B37" s="5">
        <v>8270508</v>
      </c>
      <c r="C37" s="30">
        <v>35551797</v>
      </c>
      <c r="D37" s="32">
        <v>0.2326326289498109</v>
      </c>
    </row>
    <row r="38" spans="1:4" x14ac:dyDescent="0.45">
      <c r="A38" s="350" t="s">
        <v>82</v>
      </c>
      <c r="B38" s="324">
        <v>874944</v>
      </c>
      <c r="C38" s="325">
        <v>4027270</v>
      </c>
      <c r="D38" s="326"/>
    </row>
    <row r="39" spans="1:4" x14ac:dyDescent="0.45">
      <c r="A39" s="350" t="s">
        <v>78</v>
      </c>
      <c r="B39" s="324">
        <v>925380</v>
      </c>
      <c r="C39" s="325">
        <v>4019661</v>
      </c>
      <c r="D39" s="326"/>
    </row>
    <row r="40" spans="1:4" x14ac:dyDescent="0.45">
      <c r="A40" s="350" t="s">
        <v>79</v>
      </c>
      <c r="B40" s="324">
        <v>915462</v>
      </c>
      <c r="C40" s="325">
        <v>3982267</v>
      </c>
      <c r="D40" s="326"/>
    </row>
    <row r="41" spans="1:4" x14ac:dyDescent="0.45">
      <c r="A41" s="350" t="s">
        <v>80</v>
      </c>
      <c r="B41" s="324">
        <v>912195</v>
      </c>
      <c r="C41" s="325">
        <v>3951470</v>
      </c>
      <c r="D41" s="326"/>
    </row>
    <row r="42" spans="1:4" x14ac:dyDescent="0.45">
      <c r="A42" s="350" t="s">
        <v>81</v>
      </c>
      <c r="B42" s="324">
        <v>905693</v>
      </c>
      <c r="C42" s="325">
        <v>3965944</v>
      </c>
      <c r="D42" s="326"/>
    </row>
    <row r="43" spans="1:4" x14ac:dyDescent="0.45">
      <c r="A43" s="350" t="s">
        <v>0</v>
      </c>
      <c r="B43" s="324">
        <v>939325</v>
      </c>
      <c r="C43" s="325">
        <v>3941032</v>
      </c>
      <c r="D43" s="326"/>
    </row>
    <row r="44" spans="1:4" x14ac:dyDescent="0.45">
      <c r="A44" s="350" t="s">
        <v>1</v>
      </c>
      <c r="B44" s="324">
        <v>943053</v>
      </c>
      <c r="C44" s="325">
        <v>3902682</v>
      </c>
      <c r="D44" s="326"/>
    </row>
    <row r="45" spans="1:4" x14ac:dyDescent="0.45">
      <c r="A45" s="350" t="s">
        <v>2</v>
      </c>
      <c r="B45" s="324">
        <v>940001</v>
      </c>
      <c r="C45" s="325">
        <v>3879416</v>
      </c>
      <c r="D45" s="326"/>
    </row>
    <row r="46" spans="1:4" x14ac:dyDescent="0.45">
      <c r="A46" s="350" t="s">
        <v>3</v>
      </c>
      <c r="B46" s="324">
        <v>914455</v>
      </c>
      <c r="C46" s="325">
        <v>3882055</v>
      </c>
      <c r="D46" s="327"/>
    </row>
    <row r="47" spans="1:4" x14ac:dyDescent="0.45">
      <c r="A47" s="4" t="s">
        <v>10</v>
      </c>
      <c r="B47" s="5">
        <v>5725727</v>
      </c>
      <c r="C47" s="30">
        <v>19362446</v>
      </c>
      <c r="D47" s="32">
        <v>0.29571300030998149</v>
      </c>
    </row>
    <row r="48" spans="1:4" x14ac:dyDescent="0.45">
      <c r="A48" s="350" t="s">
        <v>82</v>
      </c>
      <c r="B48" s="324">
        <v>602850</v>
      </c>
      <c r="C48" s="325">
        <v>2161016</v>
      </c>
      <c r="D48" s="326"/>
    </row>
    <row r="49" spans="1:4" x14ac:dyDescent="0.45">
      <c r="A49" s="350" t="s">
        <v>78</v>
      </c>
      <c r="B49" s="324">
        <v>670175</v>
      </c>
      <c r="C49" s="325">
        <v>2162388</v>
      </c>
      <c r="D49" s="326"/>
    </row>
    <row r="50" spans="1:4" x14ac:dyDescent="0.45">
      <c r="A50" s="350" t="s">
        <v>79</v>
      </c>
      <c r="B50" s="324">
        <v>637263</v>
      </c>
      <c r="C50" s="325">
        <v>2155905</v>
      </c>
      <c r="D50" s="326"/>
    </row>
    <row r="51" spans="1:4" x14ac:dyDescent="0.45">
      <c r="A51" s="350" t="s">
        <v>80</v>
      </c>
      <c r="B51" s="324">
        <v>623473</v>
      </c>
      <c r="C51" s="325">
        <v>2158490</v>
      </c>
      <c r="D51" s="326"/>
    </row>
    <row r="52" spans="1:4" x14ac:dyDescent="0.45">
      <c r="A52" s="350" t="s">
        <v>81</v>
      </c>
      <c r="B52" s="324">
        <v>625197</v>
      </c>
      <c r="C52" s="325">
        <v>2156841</v>
      </c>
      <c r="D52" s="326"/>
    </row>
    <row r="53" spans="1:4" x14ac:dyDescent="0.45">
      <c r="A53" s="350" t="s">
        <v>0</v>
      </c>
      <c r="B53" s="324">
        <v>652867</v>
      </c>
      <c r="C53" s="325">
        <v>2154941</v>
      </c>
      <c r="D53" s="326"/>
    </row>
    <row r="54" spans="1:4" x14ac:dyDescent="0.45">
      <c r="A54" s="350" t="s">
        <v>1</v>
      </c>
      <c r="B54" s="324">
        <v>641700</v>
      </c>
      <c r="C54" s="325">
        <v>2137074</v>
      </c>
      <c r="D54" s="326"/>
    </row>
    <row r="55" spans="1:4" x14ac:dyDescent="0.45">
      <c r="A55" s="350" t="s">
        <v>2</v>
      </c>
      <c r="B55" s="324">
        <v>645099</v>
      </c>
      <c r="C55" s="325">
        <v>2136951</v>
      </c>
      <c r="D55" s="326"/>
    </row>
    <row r="56" spans="1:4" x14ac:dyDescent="0.45">
      <c r="A56" s="350" t="s">
        <v>3</v>
      </c>
      <c r="B56" s="324">
        <v>627103</v>
      </c>
      <c r="C56" s="325">
        <v>2138840</v>
      </c>
      <c r="D56" s="327"/>
    </row>
    <row r="57" spans="1:4" x14ac:dyDescent="0.45">
      <c r="A57" s="4" t="s">
        <v>11</v>
      </c>
      <c r="B57" s="5">
        <v>7832330</v>
      </c>
      <c r="C57" s="30">
        <v>23181964</v>
      </c>
      <c r="D57" s="32">
        <v>0.33786309046118784</v>
      </c>
    </row>
    <row r="58" spans="1:4" x14ac:dyDescent="0.45">
      <c r="A58" s="350" t="s">
        <v>82</v>
      </c>
      <c r="B58" s="324">
        <v>845760</v>
      </c>
      <c r="C58" s="325">
        <v>2612617</v>
      </c>
      <c r="D58" s="326"/>
    </row>
    <row r="59" spans="1:4" x14ac:dyDescent="0.45">
      <c r="A59" s="350" t="s">
        <v>78</v>
      </c>
      <c r="B59" s="324">
        <v>920992</v>
      </c>
      <c r="C59" s="325">
        <v>2617023</v>
      </c>
      <c r="D59" s="326"/>
    </row>
    <row r="60" spans="1:4" x14ac:dyDescent="0.45">
      <c r="A60" s="350" t="s">
        <v>79</v>
      </c>
      <c r="B60" s="324">
        <v>822473</v>
      </c>
      <c r="C60" s="325">
        <v>2613666</v>
      </c>
      <c r="D60" s="326"/>
    </row>
    <row r="61" spans="1:4" x14ac:dyDescent="0.45">
      <c r="A61" s="350" t="s">
        <v>80</v>
      </c>
      <c r="B61" s="324">
        <v>839195</v>
      </c>
      <c r="C61" s="325">
        <v>2595138</v>
      </c>
      <c r="D61" s="326"/>
    </row>
    <row r="62" spans="1:4" x14ac:dyDescent="0.45">
      <c r="A62" s="350" t="s">
        <v>81</v>
      </c>
      <c r="B62" s="324">
        <v>866614</v>
      </c>
      <c r="C62" s="325">
        <v>2573946</v>
      </c>
      <c r="D62" s="326"/>
    </row>
    <row r="63" spans="1:4" x14ac:dyDescent="0.45">
      <c r="A63" s="350" t="s">
        <v>0</v>
      </c>
      <c r="B63" s="324">
        <v>914899</v>
      </c>
      <c r="C63" s="325">
        <v>2570562</v>
      </c>
      <c r="D63" s="326"/>
    </row>
    <row r="64" spans="1:4" x14ac:dyDescent="0.45">
      <c r="A64" s="350" t="s">
        <v>1</v>
      </c>
      <c r="B64" s="324">
        <v>859898</v>
      </c>
      <c r="C64" s="325">
        <v>2555673</v>
      </c>
      <c r="D64" s="326"/>
    </row>
    <row r="65" spans="1:4" x14ac:dyDescent="0.45">
      <c r="A65" s="350" t="s">
        <v>2</v>
      </c>
      <c r="B65" s="324">
        <v>881403</v>
      </c>
      <c r="C65" s="325">
        <v>2542241</v>
      </c>
      <c r="D65" s="326"/>
    </row>
    <row r="66" spans="1:4" x14ac:dyDescent="0.45">
      <c r="A66" s="350" t="s">
        <v>3</v>
      </c>
      <c r="B66" s="324">
        <v>881096</v>
      </c>
      <c r="C66" s="325">
        <v>2501098</v>
      </c>
      <c r="D66" s="327"/>
    </row>
    <row r="67" spans="1:4" x14ac:dyDescent="0.45">
      <c r="A67" s="4" t="s">
        <v>12</v>
      </c>
      <c r="B67" s="5">
        <v>34009</v>
      </c>
      <c r="C67" s="30">
        <v>192441</v>
      </c>
      <c r="D67" s="32">
        <v>0.17672429471890086</v>
      </c>
    </row>
    <row r="68" spans="1:4" x14ac:dyDescent="0.45">
      <c r="A68" s="350" t="s">
        <v>82</v>
      </c>
      <c r="B68" s="324">
        <v>3238</v>
      </c>
      <c r="C68" s="325">
        <v>19500</v>
      </c>
      <c r="D68" s="326"/>
    </row>
    <row r="69" spans="1:4" x14ac:dyDescent="0.45">
      <c r="A69" s="350" t="s">
        <v>78</v>
      </c>
      <c r="B69" s="324">
        <v>3684</v>
      </c>
      <c r="C69" s="325">
        <v>20359</v>
      </c>
      <c r="D69" s="326"/>
    </row>
    <row r="70" spans="1:4" x14ac:dyDescent="0.45">
      <c r="A70" s="350" t="s">
        <v>79</v>
      </c>
      <c r="B70" s="324">
        <v>3715</v>
      </c>
      <c r="C70" s="325">
        <v>20793</v>
      </c>
      <c r="D70" s="326"/>
    </row>
    <row r="71" spans="1:4" x14ac:dyDescent="0.45">
      <c r="A71" s="350" t="s">
        <v>80</v>
      </c>
      <c r="B71" s="324">
        <v>3648</v>
      </c>
      <c r="C71" s="325">
        <v>21154</v>
      </c>
      <c r="D71" s="326"/>
    </row>
    <row r="72" spans="1:4" x14ac:dyDescent="0.45">
      <c r="A72" s="350" t="s">
        <v>81</v>
      </c>
      <c r="B72" s="324">
        <v>3729</v>
      </c>
      <c r="C72" s="325">
        <v>21579</v>
      </c>
      <c r="D72" s="326"/>
    </row>
    <row r="73" spans="1:4" x14ac:dyDescent="0.45">
      <c r="A73" s="350" t="s">
        <v>0</v>
      </c>
      <c r="B73" s="324">
        <v>4015</v>
      </c>
      <c r="C73" s="325">
        <v>22013</v>
      </c>
      <c r="D73" s="326"/>
    </row>
    <row r="74" spans="1:4" x14ac:dyDescent="0.45">
      <c r="A74" s="350" t="s">
        <v>1</v>
      </c>
      <c r="B74" s="324">
        <v>3997</v>
      </c>
      <c r="C74" s="325">
        <v>22146</v>
      </c>
      <c r="D74" s="326"/>
    </row>
    <row r="75" spans="1:4" x14ac:dyDescent="0.45">
      <c r="A75" s="350" t="s">
        <v>2</v>
      </c>
      <c r="B75" s="324">
        <v>4010</v>
      </c>
      <c r="C75" s="325">
        <v>22241</v>
      </c>
      <c r="D75" s="326"/>
    </row>
    <row r="76" spans="1:4" x14ac:dyDescent="0.45">
      <c r="A76" s="350" t="s">
        <v>3</v>
      </c>
      <c r="B76" s="324">
        <v>3973</v>
      </c>
      <c r="C76" s="325">
        <v>22656</v>
      </c>
      <c r="D76" s="327"/>
    </row>
    <row r="77" spans="1:4" x14ac:dyDescent="0.45">
      <c r="A77" s="4" t="s">
        <v>13</v>
      </c>
      <c r="B77" s="5">
        <v>251198</v>
      </c>
      <c r="C77" s="30">
        <v>659210</v>
      </c>
      <c r="D77" s="32">
        <v>0.38105914655420881</v>
      </c>
    </row>
    <row r="78" spans="1:4" x14ac:dyDescent="0.45">
      <c r="A78" s="350" t="s">
        <v>82</v>
      </c>
      <c r="B78" s="324">
        <v>25979</v>
      </c>
      <c r="C78" s="325">
        <v>71589</v>
      </c>
      <c r="D78" s="326"/>
    </row>
    <row r="79" spans="1:4" x14ac:dyDescent="0.45">
      <c r="A79" s="350" t="s">
        <v>78</v>
      </c>
      <c r="B79" s="324">
        <v>27398</v>
      </c>
      <c r="C79" s="325">
        <v>71336</v>
      </c>
      <c r="D79" s="326"/>
    </row>
    <row r="80" spans="1:4" x14ac:dyDescent="0.45">
      <c r="A80" s="350" t="s">
        <v>79</v>
      </c>
      <c r="B80" s="324">
        <v>26084</v>
      </c>
      <c r="C80" s="325">
        <v>72035</v>
      </c>
      <c r="D80" s="326"/>
    </row>
    <row r="81" spans="1:4" x14ac:dyDescent="0.45">
      <c r="A81" s="350" t="s">
        <v>80</v>
      </c>
      <c r="B81" s="324">
        <v>26993</v>
      </c>
      <c r="C81" s="325">
        <v>72955</v>
      </c>
      <c r="D81" s="326"/>
    </row>
    <row r="82" spans="1:4" x14ac:dyDescent="0.45">
      <c r="A82" s="350" t="s">
        <v>81</v>
      </c>
      <c r="B82" s="324">
        <v>28023</v>
      </c>
      <c r="C82" s="325">
        <v>73975</v>
      </c>
      <c r="D82" s="326"/>
    </row>
    <row r="83" spans="1:4" x14ac:dyDescent="0.45">
      <c r="A83" s="350" t="s">
        <v>0</v>
      </c>
      <c r="B83" s="324">
        <v>29464</v>
      </c>
      <c r="C83" s="325">
        <v>73908</v>
      </c>
      <c r="D83" s="326"/>
    </row>
    <row r="84" spans="1:4" x14ac:dyDescent="0.45">
      <c r="A84" s="350" t="s">
        <v>1</v>
      </c>
      <c r="B84" s="324">
        <v>28683</v>
      </c>
      <c r="C84" s="325">
        <v>74826</v>
      </c>
      <c r="D84" s="326"/>
    </row>
    <row r="85" spans="1:4" x14ac:dyDescent="0.45">
      <c r="A85" s="350" t="s">
        <v>2</v>
      </c>
      <c r="B85" s="324">
        <v>29319</v>
      </c>
      <c r="C85" s="325">
        <v>74303</v>
      </c>
      <c r="D85" s="326"/>
    </row>
    <row r="86" spans="1:4" x14ac:dyDescent="0.45">
      <c r="A86" s="350" t="s">
        <v>3</v>
      </c>
      <c r="B86" s="324">
        <v>29255</v>
      </c>
      <c r="C86" s="325">
        <v>74283</v>
      </c>
      <c r="D86" s="327"/>
    </row>
    <row r="87" spans="1:4" x14ac:dyDescent="0.45">
      <c r="A87" s="4" t="s">
        <v>14</v>
      </c>
      <c r="B87" s="5">
        <v>7213876</v>
      </c>
      <c r="C87" s="30">
        <v>27235142</v>
      </c>
      <c r="D87" s="32">
        <v>0.26487381633626145</v>
      </c>
    </row>
    <row r="88" spans="1:4" x14ac:dyDescent="0.45">
      <c r="A88" s="350" t="s">
        <v>82</v>
      </c>
      <c r="B88" s="324">
        <v>807979</v>
      </c>
      <c r="C88" s="325">
        <v>3238974</v>
      </c>
      <c r="D88" s="326"/>
    </row>
    <row r="89" spans="1:4" x14ac:dyDescent="0.45">
      <c r="A89" s="350" t="s">
        <v>78</v>
      </c>
      <c r="B89" s="324">
        <v>858550</v>
      </c>
      <c r="C89" s="325">
        <v>3184286</v>
      </c>
      <c r="D89" s="326"/>
    </row>
    <row r="90" spans="1:4" x14ac:dyDescent="0.45">
      <c r="A90" s="350" t="s">
        <v>79</v>
      </c>
      <c r="B90" s="324">
        <v>793339</v>
      </c>
      <c r="C90" s="325">
        <v>3125410</v>
      </c>
      <c r="D90" s="326"/>
    </row>
    <row r="91" spans="1:4" x14ac:dyDescent="0.45">
      <c r="A91" s="350" t="s">
        <v>80</v>
      </c>
      <c r="B91" s="324">
        <v>797416</v>
      </c>
      <c r="C91" s="325">
        <v>3079666</v>
      </c>
      <c r="D91" s="326"/>
    </row>
    <row r="92" spans="1:4" x14ac:dyDescent="0.45">
      <c r="A92" s="350" t="s">
        <v>81</v>
      </c>
      <c r="B92" s="324">
        <v>786688</v>
      </c>
      <c r="C92" s="325">
        <v>3013701</v>
      </c>
      <c r="D92" s="326"/>
    </row>
    <row r="93" spans="1:4" x14ac:dyDescent="0.45">
      <c r="A93" s="350" t="s">
        <v>0</v>
      </c>
      <c r="B93" s="324">
        <v>817536</v>
      </c>
      <c r="C93" s="325">
        <v>2956013</v>
      </c>
      <c r="D93" s="326"/>
    </row>
    <row r="94" spans="1:4" x14ac:dyDescent="0.45">
      <c r="A94" s="350" t="s">
        <v>1</v>
      </c>
      <c r="B94" s="324">
        <v>781236</v>
      </c>
      <c r="C94" s="325">
        <v>2913549</v>
      </c>
      <c r="D94" s="326"/>
    </row>
    <row r="95" spans="1:4" x14ac:dyDescent="0.45">
      <c r="A95" s="350" t="s">
        <v>2</v>
      </c>
      <c r="B95" s="324">
        <v>795262</v>
      </c>
      <c r="C95" s="325">
        <v>2879937</v>
      </c>
      <c r="D95" s="326"/>
    </row>
    <row r="96" spans="1:4" x14ac:dyDescent="0.45">
      <c r="A96" s="350" t="s">
        <v>3</v>
      </c>
      <c r="B96" s="324">
        <v>775870</v>
      </c>
      <c r="C96" s="325">
        <v>2843606</v>
      </c>
      <c r="D96" s="327"/>
    </row>
    <row r="97" spans="1:4" x14ac:dyDescent="0.45">
      <c r="A97" s="4" t="s">
        <v>15</v>
      </c>
      <c r="B97" s="5">
        <v>3514568</v>
      </c>
      <c r="C97" s="30">
        <v>11943720</v>
      </c>
      <c r="D97" s="32">
        <v>0.29426074958220722</v>
      </c>
    </row>
    <row r="98" spans="1:4" x14ac:dyDescent="0.45">
      <c r="A98" s="350" t="s">
        <v>82</v>
      </c>
      <c r="B98" s="324">
        <v>364580</v>
      </c>
      <c r="C98" s="325">
        <v>1323286</v>
      </c>
      <c r="D98" s="326"/>
    </row>
    <row r="99" spans="1:4" x14ac:dyDescent="0.45">
      <c r="A99" s="350" t="s">
        <v>78</v>
      </c>
      <c r="B99" s="324">
        <v>398897</v>
      </c>
      <c r="C99" s="325">
        <v>1325266</v>
      </c>
      <c r="D99" s="326"/>
    </row>
    <row r="100" spans="1:4" x14ac:dyDescent="0.45">
      <c r="A100" s="350" t="s">
        <v>79</v>
      </c>
      <c r="B100" s="324">
        <v>351916</v>
      </c>
      <c r="C100" s="325">
        <v>1322605</v>
      </c>
      <c r="D100" s="326"/>
    </row>
    <row r="101" spans="1:4" x14ac:dyDescent="0.45">
      <c r="A101" s="350" t="s">
        <v>80</v>
      </c>
      <c r="B101" s="324">
        <v>371898</v>
      </c>
      <c r="C101" s="325">
        <v>1326649</v>
      </c>
      <c r="D101" s="326"/>
    </row>
    <row r="102" spans="1:4" x14ac:dyDescent="0.45">
      <c r="A102" s="350" t="s">
        <v>81</v>
      </c>
      <c r="B102" s="324">
        <v>393483</v>
      </c>
      <c r="C102" s="325">
        <v>1329739</v>
      </c>
      <c r="D102" s="326"/>
    </row>
    <row r="103" spans="1:4" x14ac:dyDescent="0.45">
      <c r="A103" s="350" t="s">
        <v>0</v>
      </c>
      <c r="B103" s="324">
        <v>408313</v>
      </c>
      <c r="C103" s="325">
        <v>1328022</v>
      </c>
      <c r="D103" s="326"/>
    </row>
    <row r="104" spans="1:4" x14ac:dyDescent="0.45">
      <c r="A104" s="350" t="s">
        <v>1</v>
      </c>
      <c r="B104" s="324">
        <v>389292</v>
      </c>
      <c r="C104" s="325">
        <v>1326124</v>
      </c>
      <c r="D104" s="326"/>
    </row>
    <row r="105" spans="1:4" x14ac:dyDescent="0.45">
      <c r="A105" s="350" t="s">
        <v>2</v>
      </c>
      <c r="B105" s="324">
        <v>412092</v>
      </c>
      <c r="C105" s="325">
        <v>1328327</v>
      </c>
      <c r="D105" s="326"/>
    </row>
    <row r="106" spans="1:4" x14ac:dyDescent="0.45">
      <c r="A106" s="350" t="s">
        <v>3</v>
      </c>
      <c r="B106" s="324">
        <v>424097</v>
      </c>
      <c r="C106" s="325">
        <v>1333702</v>
      </c>
      <c r="D106" s="327"/>
    </row>
    <row r="107" spans="1:4" x14ac:dyDescent="0.45">
      <c r="A107" s="4" t="s">
        <v>651</v>
      </c>
      <c r="B107" s="5">
        <v>24225</v>
      </c>
      <c r="C107" s="30">
        <v>56996</v>
      </c>
      <c r="D107" s="32">
        <v>0.42502982665450206</v>
      </c>
    </row>
    <row r="108" spans="1:4" x14ac:dyDescent="0.45">
      <c r="A108" s="350" t="s">
        <v>82</v>
      </c>
      <c r="B108" s="324">
        <v>2965</v>
      </c>
      <c r="C108" s="325">
        <v>6781</v>
      </c>
      <c r="D108" s="326"/>
    </row>
    <row r="109" spans="1:4" x14ac:dyDescent="0.45">
      <c r="A109" s="350" t="s">
        <v>78</v>
      </c>
      <c r="B109" s="324">
        <v>3083</v>
      </c>
      <c r="C109" s="325">
        <v>6973</v>
      </c>
      <c r="D109" s="326"/>
    </row>
    <row r="110" spans="1:4" x14ac:dyDescent="0.45">
      <c r="A110" s="350" t="s">
        <v>79</v>
      </c>
      <c r="B110" s="324">
        <v>2975</v>
      </c>
      <c r="C110" s="325">
        <v>6893</v>
      </c>
      <c r="D110" s="326"/>
    </row>
    <row r="111" spans="1:4" x14ac:dyDescent="0.45">
      <c r="A111" s="350" t="s">
        <v>80</v>
      </c>
      <c r="B111" s="324">
        <v>2101</v>
      </c>
      <c r="C111" s="325">
        <v>5815</v>
      </c>
      <c r="D111" s="326"/>
    </row>
    <row r="112" spans="1:4" x14ac:dyDescent="0.45">
      <c r="A112" s="350" t="s">
        <v>81</v>
      </c>
      <c r="B112" s="324">
        <v>2849</v>
      </c>
      <c r="C112" s="325">
        <v>6502</v>
      </c>
      <c r="D112" s="326"/>
    </row>
    <row r="113" spans="1:4" x14ac:dyDescent="0.45">
      <c r="A113" s="350" t="s">
        <v>0</v>
      </c>
      <c r="B113" s="324">
        <v>2683</v>
      </c>
      <c r="C113" s="325">
        <v>6370</v>
      </c>
      <c r="D113" s="326"/>
    </row>
    <row r="114" spans="1:4" x14ac:dyDescent="0.45">
      <c r="A114" s="350" t="s">
        <v>1</v>
      </c>
      <c r="B114" s="324">
        <v>2859</v>
      </c>
      <c r="C114" s="325">
        <v>6365</v>
      </c>
      <c r="D114" s="326"/>
    </row>
    <row r="115" spans="1:4" x14ac:dyDescent="0.45">
      <c r="A115" s="350" t="s">
        <v>2</v>
      </c>
      <c r="B115" s="324">
        <v>2034</v>
      </c>
      <c r="C115" s="325">
        <v>5284</v>
      </c>
      <c r="D115" s="326"/>
    </row>
    <row r="116" spans="1:4" x14ac:dyDescent="0.45">
      <c r="A116" s="350" t="s">
        <v>3</v>
      </c>
      <c r="B116" s="324">
        <v>2676</v>
      </c>
      <c r="C116" s="325">
        <v>6013</v>
      </c>
      <c r="D116" s="327"/>
    </row>
    <row r="117" spans="1:4" x14ac:dyDescent="0.45">
      <c r="A117" s="4" t="s">
        <v>650</v>
      </c>
      <c r="B117" s="5">
        <v>16882</v>
      </c>
      <c r="C117" s="30">
        <v>41282</v>
      </c>
      <c r="D117" s="32">
        <v>0.40894336514703744</v>
      </c>
    </row>
    <row r="118" spans="1:4" x14ac:dyDescent="0.45">
      <c r="A118" s="350" t="s">
        <v>82</v>
      </c>
      <c r="B118" s="324">
        <v>2074</v>
      </c>
      <c r="C118" s="325">
        <v>5085</v>
      </c>
      <c r="D118" s="326"/>
    </row>
    <row r="119" spans="1:4" x14ac:dyDescent="0.45">
      <c r="A119" s="350" t="s">
        <v>78</v>
      </c>
      <c r="B119" s="324">
        <v>2064</v>
      </c>
      <c r="C119" s="325">
        <v>4955</v>
      </c>
      <c r="D119" s="326"/>
    </row>
    <row r="120" spans="1:4" x14ac:dyDescent="0.45">
      <c r="A120" s="350" t="s">
        <v>79</v>
      </c>
      <c r="B120" s="324">
        <v>1982</v>
      </c>
      <c r="C120" s="325">
        <v>4888</v>
      </c>
      <c r="D120" s="326"/>
    </row>
    <row r="121" spans="1:4" x14ac:dyDescent="0.45">
      <c r="A121" s="350" t="s">
        <v>80</v>
      </c>
      <c r="B121" s="324">
        <v>1917</v>
      </c>
      <c r="C121" s="325">
        <v>4769</v>
      </c>
      <c r="D121" s="326"/>
    </row>
    <row r="122" spans="1:4" x14ac:dyDescent="0.45">
      <c r="A122" s="350" t="s">
        <v>81</v>
      </c>
      <c r="B122" s="324">
        <v>1854</v>
      </c>
      <c r="C122" s="325">
        <v>4631</v>
      </c>
      <c r="D122" s="326"/>
    </row>
    <row r="123" spans="1:4" x14ac:dyDescent="0.45">
      <c r="A123" s="350" t="s">
        <v>0</v>
      </c>
      <c r="B123" s="324">
        <v>1898</v>
      </c>
      <c r="C123" s="325">
        <v>4514</v>
      </c>
      <c r="D123" s="326"/>
    </row>
    <row r="124" spans="1:4" x14ac:dyDescent="0.45">
      <c r="A124" s="350" t="s">
        <v>1</v>
      </c>
      <c r="B124" s="324">
        <v>1817</v>
      </c>
      <c r="C124" s="325">
        <v>4383</v>
      </c>
      <c r="D124" s="326"/>
    </row>
    <row r="125" spans="1:4" x14ac:dyDescent="0.45">
      <c r="A125" s="350" t="s">
        <v>2</v>
      </c>
      <c r="B125" s="324">
        <v>1678</v>
      </c>
      <c r="C125" s="325">
        <v>4156</v>
      </c>
      <c r="D125" s="326"/>
    </row>
    <row r="126" spans="1:4" x14ac:dyDescent="0.45">
      <c r="A126" s="350" t="s">
        <v>3</v>
      </c>
      <c r="B126" s="324">
        <v>1598</v>
      </c>
      <c r="C126" s="325">
        <v>3901</v>
      </c>
      <c r="D126" s="327"/>
    </row>
    <row r="127" spans="1:4" x14ac:dyDescent="0.45">
      <c r="A127" s="4" t="s">
        <v>16</v>
      </c>
      <c r="B127" s="5">
        <v>219695</v>
      </c>
      <c r="C127" s="30">
        <v>498827</v>
      </c>
      <c r="D127" s="32">
        <v>0.44042323290439372</v>
      </c>
    </row>
    <row r="128" spans="1:4" x14ac:dyDescent="0.45">
      <c r="A128" s="350" t="s">
        <v>82</v>
      </c>
      <c r="B128" s="324">
        <v>22927</v>
      </c>
      <c r="C128" s="325">
        <v>58426</v>
      </c>
      <c r="D128" s="326"/>
    </row>
    <row r="129" spans="1:4" x14ac:dyDescent="0.45">
      <c r="A129" s="350" t="s">
        <v>78</v>
      </c>
      <c r="B129" s="324">
        <v>24025</v>
      </c>
      <c r="C129" s="325">
        <v>57702</v>
      </c>
      <c r="D129" s="326"/>
    </row>
    <row r="130" spans="1:4" x14ac:dyDescent="0.45">
      <c r="A130" s="350" t="s">
        <v>79</v>
      </c>
      <c r="B130" s="324">
        <v>24660</v>
      </c>
      <c r="C130" s="325">
        <v>57443</v>
      </c>
      <c r="D130" s="326"/>
    </row>
    <row r="131" spans="1:4" x14ac:dyDescent="0.45">
      <c r="A131" s="350" t="s">
        <v>80</v>
      </c>
      <c r="B131" s="324">
        <v>24695</v>
      </c>
      <c r="C131" s="325">
        <v>55932</v>
      </c>
      <c r="D131" s="326"/>
    </row>
    <row r="132" spans="1:4" x14ac:dyDescent="0.45">
      <c r="A132" s="350" t="s">
        <v>81</v>
      </c>
      <c r="B132" s="324">
        <v>23943</v>
      </c>
      <c r="C132" s="325">
        <v>54177</v>
      </c>
      <c r="D132" s="326"/>
    </row>
    <row r="133" spans="1:4" x14ac:dyDescent="0.45">
      <c r="A133" s="350" t="s">
        <v>0</v>
      </c>
      <c r="B133" s="324">
        <v>24911</v>
      </c>
      <c r="C133" s="325">
        <v>54739</v>
      </c>
      <c r="D133" s="326"/>
    </row>
    <row r="134" spans="1:4" x14ac:dyDescent="0.45">
      <c r="A134" s="350" t="s">
        <v>1</v>
      </c>
      <c r="B134" s="324">
        <v>25232</v>
      </c>
      <c r="C134" s="325">
        <v>54616</v>
      </c>
      <c r="D134" s="326"/>
    </row>
    <row r="135" spans="1:4" x14ac:dyDescent="0.45">
      <c r="A135" s="350" t="s">
        <v>2</v>
      </c>
      <c r="B135" s="324">
        <v>25143</v>
      </c>
      <c r="C135" s="325">
        <v>53615</v>
      </c>
      <c r="D135" s="326"/>
    </row>
    <row r="136" spans="1:4" x14ac:dyDescent="0.45">
      <c r="A136" s="350" t="s">
        <v>3</v>
      </c>
      <c r="B136" s="324">
        <v>24159</v>
      </c>
      <c r="C136" s="325">
        <v>52177</v>
      </c>
      <c r="D136" s="327"/>
    </row>
    <row r="137" spans="1:4" x14ac:dyDescent="0.45">
      <c r="A137" s="4" t="s">
        <v>17</v>
      </c>
      <c r="B137" s="5">
        <v>548691</v>
      </c>
      <c r="C137" s="30">
        <v>1565257</v>
      </c>
      <c r="D137" s="32">
        <v>0.35054371262993872</v>
      </c>
    </row>
    <row r="138" spans="1:4" x14ac:dyDescent="0.45">
      <c r="A138" s="350" t="s">
        <v>82</v>
      </c>
      <c r="B138" s="324">
        <v>57614</v>
      </c>
      <c r="C138" s="325">
        <v>184984</v>
      </c>
      <c r="D138" s="326"/>
    </row>
    <row r="139" spans="1:4" x14ac:dyDescent="0.45">
      <c r="A139" s="350" t="s">
        <v>78</v>
      </c>
      <c r="B139" s="324">
        <v>58879</v>
      </c>
      <c r="C139" s="325">
        <v>180766</v>
      </c>
      <c r="D139" s="326"/>
    </row>
    <row r="140" spans="1:4" x14ac:dyDescent="0.45">
      <c r="A140" s="350" t="s">
        <v>79</v>
      </c>
      <c r="B140" s="324">
        <v>56160</v>
      </c>
      <c r="C140" s="325">
        <v>174458</v>
      </c>
      <c r="D140" s="326"/>
    </row>
    <row r="141" spans="1:4" x14ac:dyDescent="0.45">
      <c r="A141" s="350" t="s">
        <v>80</v>
      </c>
      <c r="B141" s="324">
        <v>68137</v>
      </c>
      <c r="C141" s="325">
        <v>185910</v>
      </c>
      <c r="D141" s="326"/>
    </row>
    <row r="142" spans="1:4" x14ac:dyDescent="0.45">
      <c r="A142" s="350" t="s">
        <v>81</v>
      </c>
      <c r="B142" s="324">
        <v>58156</v>
      </c>
      <c r="C142" s="325">
        <v>173264</v>
      </c>
      <c r="D142" s="326"/>
    </row>
    <row r="143" spans="1:4" x14ac:dyDescent="0.45">
      <c r="A143" s="350" t="s">
        <v>0</v>
      </c>
      <c r="B143" s="324">
        <v>59043</v>
      </c>
      <c r="C143" s="325">
        <v>169941</v>
      </c>
      <c r="D143" s="326"/>
    </row>
    <row r="144" spans="1:4" x14ac:dyDescent="0.45">
      <c r="A144" s="350" t="s">
        <v>1</v>
      </c>
      <c r="B144" s="324">
        <v>59238</v>
      </c>
      <c r="C144" s="325">
        <v>165466</v>
      </c>
      <c r="D144" s="326"/>
    </row>
    <row r="145" spans="1:5" x14ac:dyDescent="0.45">
      <c r="A145" s="350" t="s">
        <v>2</v>
      </c>
      <c r="B145" s="324">
        <v>72088</v>
      </c>
      <c r="C145" s="325">
        <v>170512</v>
      </c>
      <c r="D145" s="326"/>
    </row>
    <row r="146" spans="1:5" x14ac:dyDescent="0.45">
      <c r="A146" s="350" t="s">
        <v>3</v>
      </c>
      <c r="B146" s="324">
        <v>59376</v>
      </c>
      <c r="C146" s="325">
        <v>159956</v>
      </c>
      <c r="D146" s="327"/>
    </row>
    <row r="147" spans="1:5" x14ac:dyDescent="0.45">
      <c r="A147" s="4" t="s">
        <v>18</v>
      </c>
      <c r="B147" s="5">
        <v>34695</v>
      </c>
      <c r="C147" s="30">
        <v>73674</v>
      </c>
      <c r="D147" s="32">
        <v>0.47092597117029072</v>
      </c>
    </row>
    <row r="148" spans="1:5" x14ac:dyDescent="0.45">
      <c r="A148" s="350" t="s">
        <v>82</v>
      </c>
      <c r="B148" s="324">
        <v>2084</v>
      </c>
      <c r="C148" s="325">
        <v>3896</v>
      </c>
      <c r="D148" s="326"/>
    </row>
    <row r="149" spans="1:5" x14ac:dyDescent="0.45">
      <c r="A149" s="350" t="s">
        <v>78</v>
      </c>
      <c r="B149" s="324">
        <v>2999</v>
      </c>
      <c r="C149" s="325">
        <v>5342</v>
      </c>
      <c r="D149" s="326"/>
    </row>
    <row r="150" spans="1:5" x14ac:dyDescent="0.45">
      <c r="A150" s="350" t="s">
        <v>79</v>
      </c>
      <c r="B150" s="324">
        <v>3452</v>
      </c>
      <c r="C150" s="325">
        <v>6412</v>
      </c>
      <c r="D150" s="326"/>
    </row>
    <row r="151" spans="1:5" x14ac:dyDescent="0.45">
      <c r="A151" s="350" t="s">
        <v>80</v>
      </c>
      <c r="B151" s="324">
        <v>3665</v>
      </c>
      <c r="C151" s="325">
        <v>7023</v>
      </c>
      <c r="D151" s="326"/>
    </row>
    <row r="152" spans="1:5" x14ac:dyDescent="0.45">
      <c r="A152" s="350" t="s">
        <v>81</v>
      </c>
      <c r="B152" s="324">
        <v>3805</v>
      </c>
      <c r="C152" s="325">
        <v>7451</v>
      </c>
      <c r="D152" s="326"/>
    </row>
    <row r="153" spans="1:5" x14ac:dyDescent="0.45">
      <c r="A153" s="350" t="s">
        <v>0</v>
      </c>
      <c r="B153" s="324">
        <v>3936</v>
      </c>
      <c r="C153" s="325">
        <v>7836</v>
      </c>
      <c r="D153" s="326"/>
    </row>
    <row r="154" spans="1:5" x14ac:dyDescent="0.45">
      <c r="A154" s="350" t="s">
        <v>1</v>
      </c>
      <c r="B154" s="324">
        <v>3970</v>
      </c>
      <c r="C154" s="325">
        <v>8141</v>
      </c>
      <c r="D154" s="326"/>
    </row>
    <row r="155" spans="1:5" x14ac:dyDescent="0.45">
      <c r="A155" s="350" t="s">
        <v>2</v>
      </c>
      <c r="B155" s="324">
        <v>3990</v>
      </c>
      <c r="C155" s="325">
        <v>8473</v>
      </c>
      <c r="D155" s="326"/>
    </row>
    <row r="156" spans="1:5" x14ac:dyDescent="0.45">
      <c r="A156" s="350" t="s">
        <v>3</v>
      </c>
      <c r="B156" s="324">
        <v>6794</v>
      </c>
      <c r="C156" s="325">
        <v>19100</v>
      </c>
      <c r="D156" s="327"/>
    </row>
    <row r="157" spans="1:5" x14ac:dyDescent="0.45">
      <c r="A157" s="4" t="s">
        <v>77</v>
      </c>
      <c r="B157" s="5">
        <v>33844124</v>
      </c>
      <c r="C157" s="5">
        <v>121081096</v>
      </c>
      <c r="D157" s="9">
        <v>0.27951616823818642</v>
      </c>
    </row>
    <row r="159" spans="1:5" ht="33.6" customHeight="1" x14ac:dyDescent="0.45">
      <c r="A159" s="372" t="s">
        <v>749</v>
      </c>
      <c r="B159" s="372"/>
      <c r="C159" s="372"/>
      <c r="D159" s="372"/>
      <c r="E159" s="372"/>
    </row>
  </sheetData>
  <mergeCells count="1">
    <mergeCell ref="A159:E15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dimension ref="A1:I36"/>
  <sheetViews>
    <sheetView workbookViewId="0">
      <selection activeCell="A2" sqref="A2"/>
    </sheetView>
  </sheetViews>
  <sheetFormatPr defaultRowHeight="14.25" x14ac:dyDescent="0.45"/>
  <cols>
    <col min="1" max="8" width="18.59765625" style="24" customWidth="1"/>
    <col min="9" max="9" width="20.06640625" style="24" customWidth="1"/>
    <col min="10" max="16384" width="9.06640625" style="24"/>
  </cols>
  <sheetData>
    <row r="1" spans="1:9" s="79" customFormat="1" ht="18" x14ac:dyDescent="0.55000000000000004">
      <c r="A1" s="328" t="s">
        <v>662</v>
      </c>
    </row>
    <row r="2" spans="1:9" ht="15.75" x14ac:dyDescent="0.5">
      <c r="A2" s="321"/>
    </row>
    <row r="3" spans="1:9" x14ac:dyDescent="0.45">
      <c r="A3" s="339" t="s">
        <v>717</v>
      </c>
    </row>
    <row r="4" spans="1:9" x14ac:dyDescent="0.45">
      <c r="A4" s="339" t="s">
        <v>678</v>
      </c>
    </row>
    <row r="5" spans="1:9" x14ac:dyDescent="0.45">
      <c r="A5" s="3" t="s">
        <v>675</v>
      </c>
    </row>
    <row r="6" spans="1:9" ht="14.65" thickBot="1" x14ac:dyDescent="0.5">
      <c r="A6" s="3" t="s">
        <v>707</v>
      </c>
    </row>
    <row r="7" spans="1:9" ht="42.75" x14ac:dyDescent="0.45">
      <c r="A7" s="86" t="s">
        <v>719</v>
      </c>
      <c r="B7" s="81" t="s">
        <v>85</v>
      </c>
      <c r="C7" s="81" t="s">
        <v>86</v>
      </c>
      <c r="D7" s="82" t="s">
        <v>94</v>
      </c>
      <c r="E7" s="83" t="s">
        <v>108</v>
      </c>
      <c r="F7" s="82" t="s">
        <v>91</v>
      </c>
      <c r="G7" s="84" t="s">
        <v>655</v>
      </c>
      <c r="H7" s="16" t="s">
        <v>653</v>
      </c>
      <c r="I7" s="17" t="s">
        <v>698</v>
      </c>
    </row>
    <row r="8" spans="1:9" s="346" customFormat="1" x14ac:dyDescent="0.45">
      <c r="A8" s="348" t="s">
        <v>718</v>
      </c>
      <c r="B8" s="324">
        <v>3059164</v>
      </c>
      <c r="C8" s="324">
        <v>838607</v>
      </c>
      <c r="D8" s="324">
        <v>71083</v>
      </c>
      <c r="E8" s="324">
        <v>274355</v>
      </c>
      <c r="F8" s="324">
        <v>2136213</v>
      </c>
      <c r="G8" s="349">
        <v>3897771</v>
      </c>
      <c r="H8" s="18">
        <v>6379422</v>
      </c>
      <c r="I8" s="19">
        <v>0.61099124654239834</v>
      </c>
    </row>
    <row r="9" spans="1:9" s="346" customFormat="1" x14ac:dyDescent="0.45">
      <c r="A9" s="348" t="s">
        <v>95</v>
      </c>
      <c r="B9" s="324">
        <v>22725922</v>
      </c>
      <c r="C9" s="324">
        <v>4806046</v>
      </c>
      <c r="D9" s="324">
        <v>290660</v>
      </c>
      <c r="E9" s="324">
        <v>76805</v>
      </c>
      <c r="F9" s="324">
        <v>37576624</v>
      </c>
      <c r="G9" s="349">
        <v>27531968</v>
      </c>
      <c r="H9" s="18">
        <v>65476057</v>
      </c>
      <c r="I9" s="19">
        <v>0.42048909573158932</v>
      </c>
    </row>
    <row r="10" spans="1:9" ht="14.65" thickBot="1" x14ac:dyDescent="0.5">
      <c r="A10" s="11" t="s">
        <v>77</v>
      </c>
      <c r="B10" s="12">
        <v>25785086</v>
      </c>
      <c r="C10" s="12">
        <v>5644653</v>
      </c>
      <c r="D10" s="12">
        <v>361743</v>
      </c>
      <c r="E10" s="12">
        <v>351160</v>
      </c>
      <c r="F10" s="12">
        <v>39712837</v>
      </c>
      <c r="G10" s="13">
        <v>31429739</v>
      </c>
      <c r="H10" s="20">
        <v>71855479</v>
      </c>
      <c r="I10" s="33">
        <v>0.43740212211235835</v>
      </c>
    </row>
    <row r="11" spans="1:9" x14ac:dyDescent="0.45">
      <c r="A11" s="26"/>
      <c r="B11" s="27"/>
      <c r="C11" s="27"/>
      <c r="D11" s="27"/>
      <c r="E11" s="27"/>
      <c r="F11" s="27"/>
      <c r="G11" s="27"/>
      <c r="H11" s="28"/>
      <c r="I11" s="29"/>
    </row>
    <row r="12" spans="1:9" x14ac:dyDescent="0.45">
      <c r="A12" s="26"/>
      <c r="B12" s="27"/>
      <c r="C12" s="27"/>
      <c r="D12" s="27"/>
      <c r="E12" s="27"/>
      <c r="F12" s="27"/>
      <c r="G12" s="27"/>
      <c r="H12" s="28"/>
      <c r="I12" s="29"/>
    </row>
    <row r="13" spans="1:9" x14ac:dyDescent="0.45">
      <c r="A13" s="54" t="s">
        <v>720</v>
      </c>
      <c r="B13" s="21"/>
      <c r="C13" s="21"/>
      <c r="D13" s="322"/>
      <c r="E13" s="27"/>
      <c r="F13" s="27"/>
      <c r="G13" s="27"/>
      <c r="H13" s="28"/>
      <c r="I13" s="29"/>
    </row>
    <row r="14" spans="1:9" s="3" customFormat="1" ht="14.65" thickBot="1" x14ac:dyDescent="0.5">
      <c r="A14" s="1" t="s">
        <v>675</v>
      </c>
      <c r="B14" s="38"/>
      <c r="C14" s="38"/>
      <c r="D14" s="39"/>
      <c r="E14" s="40"/>
      <c r="F14" s="40"/>
      <c r="G14" s="40"/>
      <c r="H14" s="41"/>
      <c r="I14" s="42"/>
    </row>
    <row r="15" spans="1:9" ht="57" x14ac:dyDescent="0.45">
      <c r="A15" s="86" t="s">
        <v>719</v>
      </c>
      <c r="B15" s="8" t="s">
        <v>700</v>
      </c>
      <c r="C15" s="8" t="s">
        <v>83</v>
      </c>
      <c r="D15" s="85" t="s">
        <v>704</v>
      </c>
    </row>
    <row r="16" spans="1:9" s="10" customFormat="1" x14ac:dyDescent="0.45">
      <c r="A16" s="4" t="s">
        <v>718</v>
      </c>
      <c r="B16" s="5">
        <v>2931522</v>
      </c>
      <c r="C16" s="30">
        <v>22492640</v>
      </c>
      <c r="D16" s="32">
        <v>0.13033249987551485</v>
      </c>
    </row>
    <row r="17" spans="1:4" x14ac:dyDescent="0.45">
      <c r="A17" s="350" t="s">
        <v>82</v>
      </c>
      <c r="B17" s="324">
        <v>324909</v>
      </c>
      <c r="C17" s="325">
        <v>2608432</v>
      </c>
      <c r="D17" s="326"/>
    </row>
    <row r="18" spans="1:4" x14ac:dyDescent="0.45">
      <c r="A18" s="350" t="s">
        <v>78</v>
      </c>
      <c r="B18" s="324">
        <v>342754</v>
      </c>
      <c r="C18" s="325">
        <v>2604474</v>
      </c>
      <c r="D18" s="326"/>
    </row>
    <row r="19" spans="1:4" x14ac:dyDescent="0.45">
      <c r="A19" s="350" t="s">
        <v>79</v>
      </c>
      <c r="B19" s="324">
        <v>318742</v>
      </c>
      <c r="C19" s="325">
        <v>2503888</v>
      </c>
      <c r="D19" s="326"/>
    </row>
    <row r="20" spans="1:4" x14ac:dyDescent="0.45">
      <c r="A20" s="350" t="s">
        <v>80</v>
      </c>
      <c r="B20" s="324">
        <v>329569</v>
      </c>
      <c r="C20" s="325">
        <v>2507445</v>
      </c>
      <c r="D20" s="326"/>
    </row>
    <row r="21" spans="1:4" x14ac:dyDescent="0.45">
      <c r="A21" s="350" t="s">
        <v>81</v>
      </c>
      <c r="B21" s="324">
        <v>314570</v>
      </c>
      <c r="C21" s="325">
        <v>2501245</v>
      </c>
      <c r="D21" s="326"/>
    </row>
    <row r="22" spans="1:4" x14ac:dyDescent="0.45">
      <c r="A22" s="350" t="s">
        <v>0</v>
      </c>
      <c r="B22" s="324">
        <v>340322</v>
      </c>
      <c r="C22" s="325">
        <v>2514815</v>
      </c>
      <c r="D22" s="326"/>
    </row>
    <row r="23" spans="1:4" x14ac:dyDescent="0.45">
      <c r="A23" s="350" t="s">
        <v>1</v>
      </c>
      <c r="B23" s="324">
        <v>316840</v>
      </c>
      <c r="C23" s="325">
        <v>2405505</v>
      </c>
      <c r="D23" s="326"/>
    </row>
    <row r="24" spans="1:4" x14ac:dyDescent="0.45">
      <c r="A24" s="350" t="s">
        <v>2</v>
      </c>
      <c r="B24" s="324">
        <v>336570</v>
      </c>
      <c r="C24" s="325">
        <v>2438149</v>
      </c>
      <c r="D24" s="326"/>
    </row>
    <row r="25" spans="1:4" ht="14.1" customHeight="1" x14ac:dyDescent="0.45">
      <c r="A25" s="350" t="s">
        <v>3</v>
      </c>
      <c r="B25" s="324">
        <v>307246</v>
      </c>
      <c r="C25" s="325">
        <v>2408687</v>
      </c>
      <c r="D25" s="327"/>
    </row>
    <row r="26" spans="1:4" s="10" customFormat="1" x14ac:dyDescent="0.45">
      <c r="A26" s="4" t="s">
        <v>95</v>
      </c>
      <c r="B26" s="5">
        <v>30912602</v>
      </c>
      <c r="C26" s="5">
        <v>98588456</v>
      </c>
      <c r="D26" s="32">
        <v>0.31355194364743882</v>
      </c>
    </row>
    <row r="27" spans="1:4" x14ac:dyDescent="0.45">
      <c r="A27" s="350" t="s">
        <v>82</v>
      </c>
      <c r="B27" s="324">
        <v>3304339</v>
      </c>
      <c r="C27" s="324">
        <v>11183031</v>
      </c>
      <c r="D27" s="326"/>
    </row>
    <row r="28" spans="1:4" x14ac:dyDescent="0.45">
      <c r="A28" s="350" t="s">
        <v>78</v>
      </c>
      <c r="B28" s="324">
        <v>3570903</v>
      </c>
      <c r="C28" s="324">
        <v>11130163</v>
      </c>
      <c r="D28" s="326"/>
    </row>
    <row r="29" spans="1:4" x14ac:dyDescent="0.45">
      <c r="A29" s="350" t="s">
        <v>79</v>
      </c>
      <c r="B29" s="324">
        <v>3336492</v>
      </c>
      <c r="C29" s="324">
        <v>11118149</v>
      </c>
      <c r="D29" s="326"/>
    </row>
    <row r="30" spans="1:4" x14ac:dyDescent="0.45">
      <c r="A30" s="350" t="s">
        <v>80</v>
      </c>
      <c r="B30" s="324">
        <v>3362744</v>
      </c>
      <c r="C30" s="324">
        <v>11037301</v>
      </c>
      <c r="D30" s="326"/>
    </row>
    <row r="31" spans="1:4" x14ac:dyDescent="0.45">
      <c r="A31" s="350" t="s">
        <v>81</v>
      </c>
      <c r="B31" s="324">
        <v>3403280</v>
      </c>
      <c r="C31" s="324">
        <v>10960563</v>
      </c>
      <c r="D31" s="326"/>
    </row>
    <row r="32" spans="1:4" x14ac:dyDescent="0.45">
      <c r="A32" s="350" t="s">
        <v>0</v>
      </c>
      <c r="B32" s="324">
        <v>3536953</v>
      </c>
      <c r="C32" s="324">
        <v>10855274</v>
      </c>
      <c r="D32" s="326"/>
    </row>
    <row r="33" spans="1:4" x14ac:dyDescent="0.45">
      <c r="A33" s="350" t="s">
        <v>1</v>
      </c>
      <c r="B33" s="324">
        <v>3441423</v>
      </c>
      <c r="C33" s="324">
        <v>10846254</v>
      </c>
      <c r="D33" s="326"/>
    </row>
    <row r="34" spans="1:4" x14ac:dyDescent="0.45">
      <c r="A34" s="350" t="s">
        <v>2</v>
      </c>
      <c r="B34" s="324">
        <v>3493999</v>
      </c>
      <c r="C34" s="324">
        <v>10748102</v>
      </c>
      <c r="D34" s="326"/>
    </row>
    <row r="35" spans="1:4" x14ac:dyDescent="0.45">
      <c r="A35" s="350" t="s">
        <v>3</v>
      </c>
      <c r="B35" s="324">
        <v>3462469</v>
      </c>
      <c r="C35" s="324">
        <v>10709619</v>
      </c>
      <c r="D35" s="327"/>
    </row>
    <row r="36" spans="1:4" x14ac:dyDescent="0.45">
      <c r="A36" s="4" t="s">
        <v>77</v>
      </c>
      <c r="B36" s="5">
        <v>33844124</v>
      </c>
      <c r="C36" s="5">
        <v>121081096</v>
      </c>
      <c r="D36" s="9">
        <v>0.27951616823818642</v>
      </c>
    </row>
  </sheetData>
  <pageMargins left="0.7" right="0.7" top="0.75" bottom="0.75" header="0.3" footer="0.3"/>
  <pageSetup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dimension ref="A1:O74"/>
  <sheetViews>
    <sheetView workbookViewId="0">
      <selection activeCell="A2" sqref="A2"/>
    </sheetView>
  </sheetViews>
  <sheetFormatPr defaultRowHeight="14.25" x14ac:dyDescent="0.45"/>
  <cols>
    <col min="1" max="1" width="18.59765625" style="24" customWidth="1"/>
    <col min="2" max="3" width="18.59765625" style="93" customWidth="1"/>
    <col min="4" max="4" width="18.59765625" style="24" customWidth="1"/>
    <col min="5" max="5" width="15.1328125" style="24" customWidth="1"/>
    <col min="6" max="6" width="16.46484375" style="24" customWidth="1"/>
    <col min="7" max="7" width="19.46484375" style="24" customWidth="1"/>
    <col min="8" max="8" width="22.86328125" style="14" customWidth="1"/>
    <col min="9" max="9" width="20.73046875" style="14" customWidth="1"/>
    <col min="10" max="13" width="11.59765625" style="24" customWidth="1"/>
    <col min="14" max="17" width="3.86328125" style="24" bestFit="1" customWidth="1"/>
    <col min="18" max="176" width="4.86328125" style="24" bestFit="1" customWidth="1"/>
    <col min="177" max="426" width="5.86328125" style="24" bestFit="1" customWidth="1"/>
    <col min="427" max="513" width="6.86328125" style="24" bestFit="1" customWidth="1"/>
    <col min="514" max="519" width="7.86328125" style="24" bestFit="1" customWidth="1"/>
    <col min="520" max="520" width="6.73046875" style="24" bestFit="1" customWidth="1"/>
    <col min="521" max="521" width="10.73046875" style="24" bestFit="1" customWidth="1"/>
    <col min="522" max="16384" width="9.06640625" style="24"/>
  </cols>
  <sheetData>
    <row r="1" spans="1:13" s="79" customFormat="1" ht="18" x14ac:dyDescent="0.55000000000000004">
      <c r="A1" s="328" t="s">
        <v>662</v>
      </c>
      <c r="B1" s="87"/>
      <c r="C1" s="87"/>
      <c r="H1" s="88"/>
      <c r="I1" s="88"/>
    </row>
    <row r="2" spans="1:13" ht="15.75" x14ac:dyDescent="0.5">
      <c r="A2" s="321"/>
    </row>
    <row r="3" spans="1:13" s="341" customFormat="1" x14ac:dyDescent="0.45">
      <c r="A3" s="339" t="s">
        <v>721</v>
      </c>
      <c r="B3" s="340"/>
      <c r="C3" s="340"/>
      <c r="H3" s="34"/>
      <c r="I3" s="34"/>
    </row>
    <row r="4" spans="1:13" s="341" customFormat="1" x14ac:dyDescent="0.45">
      <c r="A4" s="339" t="s">
        <v>678</v>
      </c>
      <c r="B4" s="340"/>
      <c r="C4" s="340"/>
      <c r="H4" s="34"/>
      <c r="I4" s="34"/>
    </row>
    <row r="5" spans="1:13" s="36" customFormat="1" x14ac:dyDescent="0.45">
      <c r="A5" s="3" t="s">
        <v>675</v>
      </c>
      <c r="B5" s="35"/>
      <c r="C5" s="35"/>
      <c r="H5" s="37"/>
      <c r="I5" s="37"/>
    </row>
    <row r="6" spans="1:13" s="3" customFormat="1" ht="14.65" thickBot="1" x14ac:dyDescent="0.5">
      <c r="A6" s="3" t="s">
        <v>708</v>
      </c>
      <c r="B6" s="2"/>
      <c r="C6" s="2"/>
      <c r="H6" s="15"/>
      <c r="I6" s="15"/>
    </row>
    <row r="7" spans="1:13" ht="43.5" customHeight="1" x14ac:dyDescent="0.45">
      <c r="A7" s="86" t="s">
        <v>141</v>
      </c>
      <c r="B7" s="81" t="s">
        <v>85</v>
      </c>
      <c r="C7" s="81" t="s">
        <v>86</v>
      </c>
      <c r="D7" s="82" t="s">
        <v>94</v>
      </c>
      <c r="E7" s="83" t="s">
        <v>108</v>
      </c>
      <c r="F7" s="82" t="s">
        <v>91</v>
      </c>
      <c r="G7" s="84" t="s">
        <v>92</v>
      </c>
      <c r="H7" s="16" t="s">
        <v>93</v>
      </c>
      <c r="I7" s="17" t="s">
        <v>709</v>
      </c>
      <c r="J7" s="347" t="s">
        <v>657</v>
      </c>
      <c r="K7" s="347" t="s">
        <v>658</v>
      </c>
      <c r="L7" s="347" t="s">
        <v>659</v>
      </c>
      <c r="M7" s="347" t="s">
        <v>660</v>
      </c>
    </row>
    <row r="8" spans="1:13" s="346" customFormat="1" x14ac:dyDescent="0.45">
      <c r="A8" s="342" t="s">
        <v>19</v>
      </c>
      <c r="B8" s="343">
        <v>1140093</v>
      </c>
      <c r="C8" s="343">
        <v>38833</v>
      </c>
      <c r="D8" s="343">
        <v>201</v>
      </c>
      <c r="E8" s="343">
        <v>87</v>
      </c>
      <c r="F8" s="343">
        <v>1015812</v>
      </c>
      <c r="G8" s="344">
        <v>2195026</v>
      </c>
      <c r="H8" s="71">
        <v>1178926</v>
      </c>
      <c r="I8" s="72">
        <f t="shared" ref="I8:I39" si="0">H8/G8</f>
        <v>0.5370897656793131</v>
      </c>
      <c r="J8" s="345">
        <v>49</v>
      </c>
      <c r="K8" s="345">
        <v>0</v>
      </c>
      <c r="L8" s="345">
        <v>0</v>
      </c>
      <c r="M8" s="345">
        <v>23</v>
      </c>
    </row>
    <row r="9" spans="1:13" s="346" customFormat="1" x14ac:dyDescent="0.45">
      <c r="A9" s="342" t="s">
        <v>20</v>
      </c>
      <c r="B9" s="343">
        <v>105</v>
      </c>
      <c r="C9" s="343">
        <v>351</v>
      </c>
      <c r="D9" s="343">
        <v>92</v>
      </c>
      <c r="E9" s="343">
        <v>3</v>
      </c>
      <c r="F9" s="343">
        <v>180</v>
      </c>
      <c r="G9" s="344">
        <v>731</v>
      </c>
      <c r="H9" s="71">
        <v>456</v>
      </c>
      <c r="I9" s="72">
        <f t="shared" si="0"/>
        <v>0.62380300957592338</v>
      </c>
    </row>
    <row r="10" spans="1:13" s="346" customFormat="1" x14ac:dyDescent="0.45">
      <c r="A10" s="342" t="s">
        <v>21</v>
      </c>
      <c r="B10" s="343">
        <v>7953</v>
      </c>
      <c r="C10" s="343">
        <v>2722</v>
      </c>
      <c r="D10" s="343">
        <v>5311</v>
      </c>
      <c r="E10" s="343"/>
      <c r="F10" s="343">
        <v>19830</v>
      </c>
      <c r="G10" s="344">
        <v>35816</v>
      </c>
      <c r="H10" s="71">
        <v>10675</v>
      </c>
      <c r="I10" s="72">
        <f t="shared" si="0"/>
        <v>0.29805115032387758</v>
      </c>
    </row>
    <row r="11" spans="1:13" s="346" customFormat="1" x14ac:dyDescent="0.45">
      <c r="A11" s="342" t="s">
        <v>22</v>
      </c>
      <c r="B11" s="343">
        <v>113953</v>
      </c>
      <c r="C11" s="343">
        <v>340462</v>
      </c>
      <c r="D11" s="343">
        <v>27239</v>
      </c>
      <c r="E11" s="343">
        <v>3</v>
      </c>
      <c r="F11" s="343">
        <v>105684</v>
      </c>
      <c r="G11" s="344">
        <v>587341</v>
      </c>
      <c r="H11" s="71">
        <v>454415</v>
      </c>
      <c r="I11" s="72">
        <f t="shared" si="0"/>
        <v>0.77368172833158255</v>
      </c>
      <c r="J11" s="345">
        <v>7</v>
      </c>
      <c r="K11" s="345">
        <v>1</v>
      </c>
      <c r="L11" s="345">
        <v>0</v>
      </c>
      <c r="M11" s="345">
        <v>3</v>
      </c>
    </row>
    <row r="12" spans="1:13" s="346" customFormat="1" x14ac:dyDescent="0.45">
      <c r="A12" s="342" t="s">
        <v>23</v>
      </c>
      <c r="B12" s="343">
        <v>2063</v>
      </c>
      <c r="C12" s="343">
        <v>31023</v>
      </c>
      <c r="D12" s="343">
        <v>4612</v>
      </c>
      <c r="E12" s="343">
        <v>2</v>
      </c>
      <c r="F12" s="343">
        <v>13171</v>
      </c>
      <c r="G12" s="344">
        <v>50871</v>
      </c>
      <c r="H12" s="71">
        <v>33086</v>
      </c>
      <c r="I12" s="72">
        <f t="shared" si="0"/>
        <v>0.65039020266949732</v>
      </c>
      <c r="J12" s="345">
        <v>0</v>
      </c>
      <c r="K12" s="345">
        <v>0</v>
      </c>
      <c r="L12" s="345">
        <v>0</v>
      </c>
      <c r="M12" s="345">
        <v>1</v>
      </c>
    </row>
    <row r="13" spans="1:13" s="346" customFormat="1" x14ac:dyDescent="0.45">
      <c r="A13" s="342" t="s">
        <v>24</v>
      </c>
      <c r="B13" s="343">
        <v>20166</v>
      </c>
      <c r="C13" s="343">
        <v>35792</v>
      </c>
      <c r="D13" s="343">
        <v>4809</v>
      </c>
      <c r="E13" s="343">
        <v>1</v>
      </c>
      <c r="F13" s="343">
        <v>20035</v>
      </c>
      <c r="G13" s="344">
        <v>80803</v>
      </c>
      <c r="H13" s="71">
        <v>55958</v>
      </c>
      <c r="I13" s="72">
        <f t="shared" si="0"/>
        <v>0.6925237924334493</v>
      </c>
      <c r="J13" s="345">
        <v>2</v>
      </c>
      <c r="K13" s="345">
        <v>0</v>
      </c>
      <c r="L13" s="345">
        <v>0</v>
      </c>
      <c r="M13" s="345">
        <v>0</v>
      </c>
    </row>
    <row r="14" spans="1:13" s="346" customFormat="1" x14ac:dyDescent="0.45">
      <c r="A14" s="342" t="s">
        <v>25</v>
      </c>
      <c r="B14" s="343">
        <v>752287</v>
      </c>
      <c r="C14" s="343">
        <v>2204</v>
      </c>
      <c r="D14" s="343">
        <v>195</v>
      </c>
      <c r="E14" s="343">
        <v>60</v>
      </c>
      <c r="F14" s="343">
        <v>669179</v>
      </c>
      <c r="G14" s="344">
        <v>1423925</v>
      </c>
      <c r="H14" s="71">
        <v>754491</v>
      </c>
      <c r="I14" s="72">
        <f t="shared" si="0"/>
        <v>0.52986709271906873</v>
      </c>
      <c r="J14" s="345">
        <v>6</v>
      </c>
      <c r="K14" s="345">
        <v>1</v>
      </c>
      <c r="L14" s="345">
        <v>0</v>
      </c>
      <c r="M14" s="345">
        <v>11</v>
      </c>
    </row>
    <row r="15" spans="1:13" s="346" customFormat="1" x14ac:dyDescent="0.45">
      <c r="A15" s="342" t="s">
        <v>26</v>
      </c>
      <c r="B15" s="343">
        <v>36979</v>
      </c>
      <c r="C15" s="343">
        <v>10005</v>
      </c>
      <c r="D15" s="343">
        <v>9910</v>
      </c>
      <c r="E15" s="343">
        <v>1</v>
      </c>
      <c r="F15" s="343">
        <v>23172</v>
      </c>
      <c r="G15" s="344">
        <v>80067</v>
      </c>
      <c r="H15" s="71">
        <v>46984</v>
      </c>
      <c r="I15" s="72">
        <f t="shared" si="0"/>
        <v>0.58680854784118297</v>
      </c>
      <c r="J15" s="345">
        <v>1</v>
      </c>
      <c r="K15" s="345">
        <v>0</v>
      </c>
      <c r="L15" s="345">
        <v>0</v>
      </c>
      <c r="M15" s="345">
        <v>2</v>
      </c>
    </row>
    <row r="16" spans="1:13" s="346" customFormat="1" x14ac:dyDescent="0.45">
      <c r="A16" s="342" t="s">
        <v>27</v>
      </c>
      <c r="B16" s="343">
        <v>41808</v>
      </c>
      <c r="C16" s="343">
        <v>72154</v>
      </c>
      <c r="D16" s="343">
        <v>6644</v>
      </c>
      <c r="E16" s="343">
        <v>6</v>
      </c>
      <c r="F16" s="343">
        <v>93322</v>
      </c>
      <c r="G16" s="344">
        <v>213934</v>
      </c>
      <c r="H16" s="71">
        <v>113962</v>
      </c>
      <c r="I16" s="72">
        <f t="shared" si="0"/>
        <v>0.53269700000934872</v>
      </c>
      <c r="J16" s="345">
        <v>4</v>
      </c>
      <c r="K16" s="345">
        <v>0</v>
      </c>
      <c r="L16" s="345">
        <v>0</v>
      </c>
      <c r="M16" s="345">
        <v>0</v>
      </c>
    </row>
    <row r="17" spans="1:13" s="346" customFormat="1" x14ac:dyDescent="0.45">
      <c r="A17" s="342" t="s">
        <v>28</v>
      </c>
      <c r="B17" s="343">
        <v>1201519</v>
      </c>
      <c r="C17" s="343">
        <v>542299</v>
      </c>
      <c r="D17" s="343">
        <v>8101</v>
      </c>
      <c r="E17" s="343">
        <v>89</v>
      </c>
      <c r="F17" s="343">
        <v>1514191</v>
      </c>
      <c r="G17" s="344">
        <v>3266199</v>
      </c>
      <c r="H17" s="71">
        <v>1743818</v>
      </c>
      <c r="I17" s="72">
        <f t="shared" si="0"/>
        <v>0.53389827135456225</v>
      </c>
      <c r="J17" s="345">
        <v>32</v>
      </c>
      <c r="K17" s="345">
        <v>2</v>
      </c>
      <c r="L17" s="345">
        <v>2</v>
      </c>
      <c r="M17" s="345">
        <v>12</v>
      </c>
    </row>
    <row r="18" spans="1:13" s="346" customFormat="1" x14ac:dyDescent="0.45">
      <c r="A18" s="342" t="s">
        <v>29</v>
      </c>
      <c r="B18" s="343">
        <v>12620</v>
      </c>
      <c r="C18" s="343">
        <v>68843</v>
      </c>
      <c r="D18" s="343">
        <v>6269</v>
      </c>
      <c r="E18" s="343">
        <v>1</v>
      </c>
      <c r="F18" s="343">
        <v>13218</v>
      </c>
      <c r="G18" s="344">
        <v>100951</v>
      </c>
      <c r="H18" s="71">
        <v>81463</v>
      </c>
      <c r="I18" s="72">
        <f t="shared" si="0"/>
        <v>0.80695584986775759</v>
      </c>
      <c r="J18" s="345">
        <v>3</v>
      </c>
      <c r="K18" s="345">
        <v>0</v>
      </c>
      <c r="L18" s="345">
        <v>0</v>
      </c>
      <c r="M18" s="345">
        <v>0</v>
      </c>
    </row>
    <row r="19" spans="1:13" s="346" customFormat="1" x14ac:dyDescent="0.45">
      <c r="A19" s="342" t="s">
        <v>30</v>
      </c>
      <c r="B19" s="343">
        <v>179421</v>
      </c>
      <c r="C19" s="343">
        <v>51452</v>
      </c>
      <c r="D19" s="343">
        <v>30183</v>
      </c>
      <c r="E19" s="343">
        <v>11</v>
      </c>
      <c r="F19" s="343">
        <v>56069</v>
      </c>
      <c r="G19" s="344">
        <v>317136</v>
      </c>
      <c r="H19" s="71">
        <v>230873</v>
      </c>
      <c r="I19" s="72">
        <f t="shared" si="0"/>
        <v>0.72799366833156753</v>
      </c>
      <c r="J19" s="345">
        <v>13</v>
      </c>
      <c r="K19" s="345">
        <v>1</v>
      </c>
      <c r="L19" s="345">
        <v>0</v>
      </c>
      <c r="M19" s="345">
        <v>2</v>
      </c>
    </row>
    <row r="20" spans="1:13" s="346" customFormat="1" x14ac:dyDescent="0.45">
      <c r="A20" s="342" t="s">
        <v>31</v>
      </c>
      <c r="B20" s="343">
        <v>171811</v>
      </c>
      <c r="C20" s="343">
        <v>283297</v>
      </c>
      <c r="D20" s="343">
        <v>3531</v>
      </c>
      <c r="E20" s="343">
        <v>32</v>
      </c>
      <c r="F20" s="343">
        <v>234746</v>
      </c>
      <c r="G20" s="344">
        <v>693417</v>
      </c>
      <c r="H20" s="71">
        <v>455108</v>
      </c>
      <c r="I20" s="72">
        <f t="shared" si="0"/>
        <v>0.65632656828430802</v>
      </c>
      <c r="J20" s="345">
        <v>8</v>
      </c>
      <c r="K20" s="345">
        <v>0</v>
      </c>
      <c r="L20" s="345">
        <v>0</v>
      </c>
      <c r="M20" s="345">
        <v>1</v>
      </c>
    </row>
    <row r="21" spans="1:13" s="346" customFormat="1" x14ac:dyDescent="0.45">
      <c r="A21" s="342" t="s">
        <v>32</v>
      </c>
      <c r="B21" s="343">
        <v>694</v>
      </c>
      <c r="C21" s="343">
        <v>14486</v>
      </c>
      <c r="D21" s="343">
        <v>3598</v>
      </c>
      <c r="E21" s="343">
        <v>14</v>
      </c>
      <c r="F21" s="343">
        <v>8843</v>
      </c>
      <c r="G21" s="344">
        <v>27635</v>
      </c>
      <c r="H21" s="71">
        <v>15180</v>
      </c>
      <c r="I21" s="72">
        <f t="shared" si="0"/>
        <v>0.54930341957662387</v>
      </c>
      <c r="J21" s="345">
        <v>1</v>
      </c>
      <c r="K21" s="345">
        <v>0</v>
      </c>
      <c r="L21" s="345">
        <v>0</v>
      </c>
      <c r="M21" s="345">
        <v>0</v>
      </c>
    </row>
    <row r="22" spans="1:13" s="346" customFormat="1" x14ac:dyDescent="0.45">
      <c r="A22" s="342" t="s">
        <v>33</v>
      </c>
      <c r="B22" s="343">
        <v>1347946</v>
      </c>
      <c r="C22" s="343">
        <v>293865</v>
      </c>
      <c r="D22" s="343">
        <v>161</v>
      </c>
      <c r="E22" s="343">
        <v>2866</v>
      </c>
      <c r="F22" s="343">
        <v>1277987</v>
      </c>
      <c r="G22" s="344">
        <v>2922825</v>
      </c>
      <c r="H22" s="71">
        <v>1641811</v>
      </c>
      <c r="I22" s="72">
        <f t="shared" si="0"/>
        <v>0.56172059565659938</v>
      </c>
      <c r="J22" s="345">
        <v>40</v>
      </c>
      <c r="K22" s="345">
        <v>0</v>
      </c>
      <c r="L22" s="345">
        <v>0</v>
      </c>
      <c r="M22" s="345">
        <v>4</v>
      </c>
    </row>
    <row r="23" spans="1:13" s="346" customFormat="1" x14ac:dyDescent="0.45">
      <c r="A23" s="342" t="s">
        <v>34</v>
      </c>
      <c r="B23" s="343">
        <v>217822</v>
      </c>
      <c r="C23" s="343">
        <v>180801</v>
      </c>
      <c r="D23" s="343">
        <v>801</v>
      </c>
      <c r="E23" s="343">
        <v>40</v>
      </c>
      <c r="F23" s="343">
        <v>208375</v>
      </c>
      <c r="G23" s="344">
        <v>607839</v>
      </c>
      <c r="H23" s="71">
        <v>398623</v>
      </c>
      <c r="I23" s="72">
        <f t="shared" si="0"/>
        <v>0.65580359272767952</v>
      </c>
      <c r="J23" s="345">
        <v>10</v>
      </c>
      <c r="K23" s="345">
        <v>0</v>
      </c>
      <c r="L23" s="345">
        <v>0</v>
      </c>
      <c r="M23" s="345">
        <v>1</v>
      </c>
    </row>
    <row r="24" spans="1:13" s="346" customFormat="1" x14ac:dyDescent="0.45">
      <c r="A24" s="342" t="s">
        <v>35</v>
      </c>
      <c r="B24" s="343">
        <v>32181</v>
      </c>
      <c r="C24" s="343">
        <v>139500</v>
      </c>
      <c r="D24" s="343">
        <v>36520</v>
      </c>
      <c r="E24" s="343">
        <v>2</v>
      </c>
      <c r="F24" s="343">
        <v>20895</v>
      </c>
      <c r="G24" s="344">
        <v>229098</v>
      </c>
      <c r="H24" s="71">
        <v>171681</v>
      </c>
      <c r="I24" s="72">
        <f t="shared" si="0"/>
        <v>0.74937799544299821</v>
      </c>
      <c r="J24" s="345">
        <v>1</v>
      </c>
      <c r="K24" s="345">
        <v>0</v>
      </c>
      <c r="L24" s="345">
        <v>1</v>
      </c>
      <c r="M24" s="345">
        <v>3</v>
      </c>
    </row>
    <row r="25" spans="1:13" s="346" customFormat="1" x14ac:dyDescent="0.45">
      <c r="A25" s="342" t="s">
        <v>36</v>
      </c>
      <c r="B25" s="343">
        <v>31706</v>
      </c>
      <c r="C25" s="343">
        <v>1237</v>
      </c>
      <c r="D25" s="343">
        <v>2606</v>
      </c>
      <c r="E25" s="343">
        <v>47</v>
      </c>
      <c r="F25" s="343">
        <v>6092</v>
      </c>
      <c r="G25" s="344">
        <v>41688</v>
      </c>
      <c r="H25" s="71">
        <v>32943</v>
      </c>
      <c r="I25" s="72">
        <f t="shared" si="0"/>
        <v>0.79022740356937249</v>
      </c>
      <c r="J25" s="345">
        <v>3</v>
      </c>
      <c r="K25" s="345">
        <v>0</v>
      </c>
      <c r="L25" s="345">
        <v>0</v>
      </c>
      <c r="M25" s="345">
        <v>0</v>
      </c>
    </row>
    <row r="26" spans="1:13" s="346" customFormat="1" x14ac:dyDescent="0.45">
      <c r="A26" s="342" t="s">
        <v>37</v>
      </c>
      <c r="B26" s="343">
        <v>5347078</v>
      </c>
      <c r="C26" s="343">
        <v>381789</v>
      </c>
      <c r="D26" s="343">
        <v>293</v>
      </c>
      <c r="E26" s="343">
        <v>343511</v>
      </c>
      <c r="F26" s="343">
        <v>12786407</v>
      </c>
      <c r="G26" s="344">
        <v>18859078</v>
      </c>
      <c r="H26" s="71">
        <v>5728867</v>
      </c>
      <c r="I26" s="72">
        <f t="shared" si="0"/>
        <v>0.30377237954050562</v>
      </c>
      <c r="J26" s="345">
        <v>236</v>
      </c>
      <c r="K26" s="345">
        <v>17</v>
      </c>
      <c r="L26" s="345">
        <v>2</v>
      </c>
      <c r="M26" s="345">
        <v>104</v>
      </c>
    </row>
    <row r="27" spans="1:13" s="346" customFormat="1" x14ac:dyDescent="0.45">
      <c r="A27" s="342" t="s">
        <v>38</v>
      </c>
      <c r="B27" s="343">
        <v>222165</v>
      </c>
      <c r="C27" s="343">
        <v>47248</v>
      </c>
      <c r="D27" s="343">
        <v>1535</v>
      </c>
      <c r="E27" s="343">
        <v>61</v>
      </c>
      <c r="F27" s="343">
        <v>194402</v>
      </c>
      <c r="G27" s="344">
        <v>465411</v>
      </c>
      <c r="H27" s="71">
        <v>269413</v>
      </c>
      <c r="I27" s="72">
        <f t="shared" si="0"/>
        <v>0.57887114829688169</v>
      </c>
      <c r="J27" s="345">
        <v>5</v>
      </c>
      <c r="K27" s="345">
        <v>1</v>
      </c>
      <c r="L27" s="345">
        <v>1</v>
      </c>
      <c r="M27" s="345">
        <v>2</v>
      </c>
    </row>
    <row r="28" spans="1:13" s="346" customFormat="1" x14ac:dyDescent="0.45">
      <c r="A28" s="342" t="s">
        <v>39</v>
      </c>
      <c r="B28" s="343">
        <v>224271</v>
      </c>
      <c r="C28" s="343">
        <v>2905</v>
      </c>
      <c r="D28" s="343">
        <v>108</v>
      </c>
      <c r="E28" s="343">
        <v>15</v>
      </c>
      <c r="F28" s="343">
        <v>36783</v>
      </c>
      <c r="G28" s="344">
        <v>264082</v>
      </c>
      <c r="H28" s="71">
        <v>227176</v>
      </c>
      <c r="I28" s="72">
        <f t="shared" si="0"/>
        <v>0.86024795328723658</v>
      </c>
      <c r="J28" s="345">
        <v>10</v>
      </c>
      <c r="K28" s="345">
        <v>0</v>
      </c>
      <c r="L28" s="345">
        <v>0</v>
      </c>
      <c r="M28" s="345">
        <v>3</v>
      </c>
    </row>
    <row r="29" spans="1:13" s="346" customFormat="1" x14ac:dyDescent="0.45">
      <c r="A29" s="342" t="s">
        <v>40</v>
      </c>
      <c r="B29" s="343">
        <v>3110</v>
      </c>
      <c r="C29" s="343">
        <v>17448</v>
      </c>
      <c r="D29" s="343">
        <v>2881</v>
      </c>
      <c r="E29" s="343">
        <v>2</v>
      </c>
      <c r="F29" s="343">
        <v>11830</v>
      </c>
      <c r="G29" s="344">
        <v>35271</v>
      </c>
      <c r="H29" s="71">
        <v>20558</v>
      </c>
      <c r="I29" s="72">
        <f t="shared" si="0"/>
        <v>0.58285843894417511</v>
      </c>
      <c r="J29" s="345">
        <v>0</v>
      </c>
      <c r="K29" s="345">
        <v>1</v>
      </c>
      <c r="L29" s="345">
        <v>1</v>
      </c>
      <c r="M29" s="345">
        <v>0</v>
      </c>
    </row>
    <row r="30" spans="1:13" s="346" customFormat="1" x14ac:dyDescent="0.45">
      <c r="A30" s="342" t="s">
        <v>41</v>
      </c>
      <c r="B30" s="343">
        <v>145740</v>
      </c>
      <c r="C30" s="343">
        <v>75321</v>
      </c>
      <c r="D30" s="343">
        <v>16440</v>
      </c>
      <c r="E30" s="343">
        <v>5</v>
      </c>
      <c r="F30" s="343">
        <v>41236</v>
      </c>
      <c r="G30" s="344">
        <v>278742</v>
      </c>
      <c r="H30" s="71">
        <v>221061</v>
      </c>
      <c r="I30" s="72">
        <f t="shared" si="0"/>
        <v>0.79306670684719205</v>
      </c>
      <c r="J30" s="345">
        <v>11</v>
      </c>
      <c r="K30" s="345">
        <v>0</v>
      </c>
      <c r="L30" s="345">
        <v>0</v>
      </c>
      <c r="M30" s="345">
        <v>3</v>
      </c>
    </row>
    <row r="31" spans="1:13" s="346" customFormat="1" x14ac:dyDescent="0.45">
      <c r="A31" s="342" t="s">
        <v>42</v>
      </c>
      <c r="B31" s="343">
        <v>272077</v>
      </c>
      <c r="C31" s="343">
        <v>357589</v>
      </c>
      <c r="D31" s="343">
        <v>92</v>
      </c>
      <c r="E31" s="343">
        <v>9</v>
      </c>
      <c r="F31" s="343">
        <v>538282</v>
      </c>
      <c r="G31" s="344">
        <v>1168049</v>
      </c>
      <c r="H31" s="71">
        <v>629666</v>
      </c>
      <c r="I31" s="72">
        <f t="shared" si="0"/>
        <v>0.53907498743631477</v>
      </c>
      <c r="J31" s="345">
        <v>11</v>
      </c>
      <c r="K31" s="345">
        <v>3</v>
      </c>
      <c r="L31" s="345">
        <v>1</v>
      </c>
      <c r="M31" s="345">
        <v>2</v>
      </c>
    </row>
    <row r="32" spans="1:13" s="346" customFormat="1" x14ac:dyDescent="0.45">
      <c r="A32" s="342" t="s">
        <v>43</v>
      </c>
      <c r="B32" s="343">
        <v>3428</v>
      </c>
      <c r="C32" s="343">
        <v>12315</v>
      </c>
      <c r="D32" s="343">
        <v>1351</v>
      </c>
      <c r="E32" s="343"/>
      <c r="F32" s="343">
        <v>2595</v>
      </c>
      <c r="G32" s="344">
        <v>19689</v>
      </c>
      <c r="H32" s="71">
        <v>15743</v>
      </c>
      <c r="I32" s="72">
        <f t="shared" si="0"/>
        <v>0.79958352379501241</v>
      </c>
      <c r="J32" s="345">
        <v>0</v>
      </c>
      <c r="K32" s="345">
        <v>0</v>
      </c>
      <c r="L32" s="345">
        <v>1</v>
      </c>
      <c r="M32" s="345">
        <v>1</v>
      </c>
    </row>
    <row r="33" spans="1:13" s="346" customFormat="1" x14ac:dyDescent="0.45">
      <c r="A33" s="342" t="s">
        <v>44</v>
      </c>
      <c r="B33" s="343">
        <v>326</v>
      </c>
      <c r="C33" s="343">
        <v>15227</v>
      </c>
      <c r="D33" s="343">
        <v>681</v>
      </c>
      <c r="E33" s="343">
        <v>3</v>
      </c>
      <c r="F33" s="343">
        <v>1788</v>
      </c>
      <c r="G33" s="344">
        <v>18025</v>
      </c>
      <c r="H33" s="71">
        <v>15553</v>
      </c>
      <c r="I33" s="72">
        <f t="shared" si="0"/>
        <v>0.86285714285714288</v>
      </c>
    </row>
    <row r="34" spans="1:13" s="346" customFormat="1" x14ac:dyDescent="0.45">
      <c r="A34" s="342" t="s">
        <v>45</v>
      </c>
      <c r="B34" s="343">
        <v>363336</v>
      </c>
      <c r="C34" s="343">
        <v>341074</v>
      </c>
      <c r="D34" s="343">
        <v>67</v>
      </c>
      <c r="E34" s="343">
        <v>15</v>
      </c>
      <c r="F34" s="343">
        <v>494874</v>
      </c>
      <c r="G34" s="344">
        <v>1199366</v>
      </c>
      <c r="H34" s="71">
        <v>704410</v>
      </c>
      <c r="I34" s="72">
        <f t="shared" si="0"/>
        <v>0.58731863334461709</v>
      </c>
      <c r="J34" s="345">
        <v>13</v>
      </c>
      <c r="K34" s="345">
        <v>0</v>
      </c>
      <c r="L34" s="345">
        <v>0</v>
      </c>
      <c r="M34" s="345">
        <v>8</v>
      </c>
    </row>
    <row r="35" spans="1:13" s="346" customFormat="1" x14ac:dyDescent="0.45">
      <c r="A35" s="342" t="s">
        <v>46</v>
      </c>
      <c r="B35" s="343">
        <v>104931</v>
      </c>
      <c r="C35" s="343">
        <v>524</v>
      </c>
      <c r="D35" s="343">
        <v>84</v>
      </c>
      <c r="E35" s="343">
        <v>13</v>
      </c>
      <c r="F35" s="343">
        <v>47658</v>
      </c>
      <c r="G35" s="344">
        <v>153210</v>
      </c>
      <c r="H35" s="71">
        <v>105455</v>
      </c>
      <c r="I35" s="72">
        <f t="shared" si="0"/>
        <v>0.68830363553292861</v>
      </c>
      <c r="J35" s="345">
        <v>4</v>
      </c>
      <c r="K35" s="345">
        <v>0</v>
      </c>
      <c r="L35" s="345">
        <v>0</v>
      </c>
      <c r="M35" s="345">
        <v>1</v>
      </c>
    </row>
    <row r="36" spans="1:13" s="346" customFormat="1" x14ac:dyDescent="0.45">
      <c r="A36" s="342" t="s">
        <v>47</v>
      </c>
      <c r="B36" s="343">
        <v>57315</v>
      </c>
      <c r="C36" s="343">
        <v>5844</v>
      </c>
      <c r="D36" s="343">
        <v>9504</v>
      </c>
      <c r="E36" s="343">
        <v>2</v>
      </c>
      <c r="F36" s="343">
        <v>41121</v>
      </c>
      <c r="G36" s="344">
        <v>113786</v>
      </c>
      <c r="H36" s="71">
        <v>63159</v>
      </c>
      <c r="I36" s="72">
        <f t="shared" si="0"/>
        <v>0.55506828608088865</v>
      </c>
      <c r="J36" s="345">
        <v>3</v>
      </c>
      <c r="K36" s="345">
        <v>0</v>
      </c>
      <c r="L36" s="345">
        <v>1</v>
      </c>
      <c r="M36" s="345">
        <v>2</v>
      </c>
    </row>
    <row r="37" spans="1:13" s="346" customFormat="1" x14ac:dyDescent="0.45">
      <c r="A37" s="342" t="s">
        <v>48</v>
      </c>
      <c r="B37" s="343">
        <v>912177</v>
      </c>
      <c r="C37" s="343">
        <v>143787</v>
      </c>
      <c r="D37" s="343">
        <v>68</v>
      </c>
      <c r="E37" s="343">
        <v>623</v>
      </c>
      <c r="F37" s="343">
        <v>2755436</v>
      </c>
      <c r="G37" s="344">
        <v>3812091</v>
      </c>
      <c r="H37" s="71">
        <v>1055964</v>
      </c>
      <c r="I37" s="72">
        <f t="shared" si="0"/>
        <v>0.27700388054744757</v>
      </c>
      <c r="J37" s="345">
        <v>33</v>
      </c>
      <c r="K37" s="345">
        <v>3</v>
      </c>
      <c r="L37" s="345">
        <v>0</v>
      </c>
      <c r="M37" s="345">
        <v>25</v>
      </c>
    </row>
    <row r="38" spans="1:13" s="346" customFormat="1" x14ac:dyDescent="0.45">
      <c r="A38" s="342" t="s">
        <v>49</v>
      </c>
      <c r="B38" s="343">
        <v>64292</v>
      </c>
      <c r="C38" s="343">
        <v>24913</v>
      </c>
      <c r="D38" s="343">
        <v>20202</v>
      </c>
      <c r="E38" s="343">
        <v>3</v>
      </c>
      <c r="F38" s="343">
        <v>160342</v>
      </c>
      <c r="G38" s="344">
        <v>269752</v>
      </c>
      <c r="H38" s="71">
        <v>89205</v>
      </c>
      <c r="I38" s="72">
        <f t="shared" si="0"/>
        <v>0.33069263619917555</v>
      </c>
      <c r="J38" s="345">
        <v>1</v>
      </c>
      <c r="K38" s="345">
        <v>0</v>
      </c>
      <c r="L38" s="345">
        <v>0</v>
      </c>
      <c r="M38" s="345">
        <v>2</v>
      </c>
    </row>
    <row r="39" spans="1:13" s="346" customFormat="1" x14ac:dyDescent="0.45">
      <c r="A39" s="342" t="s">
        <v>50</v>
      </c>
      <c r="B39" s="343">
        <v>1601</v>
      </c>
      <c r="C39" s="343">
        <v>27344</v>
      </c>
      <c r="D39" s="343">
        <v>1355</v>
      </c>
      <c r="E39" s="343"/>
      <c r="F39" s="343">
        <v>5905</v>
      </c>
      <c r="G39" s="344">
        <v>36205</v>
      </c>
      <c r="H39" s="71">
        <v>28945</v>
      </c>
      <c r="I39" s="72">
        <f t="shared" si="0"/>
        <v>0.7994752106062698</v>
      </c>
    </row>
    <row r="40" spans="1:13" s="346" customFormat="1" x14ac:dyDescent="0.45">
      <c r="A40" s="342" t="s">
        <v>51</v>
      </c>
      <c r="B40" s="343">
        <v>809900</v>
      </c>
      <c r="C40" s="343">
        <v>86805</v>
      </c>
      <c r="D40" s="343">
        <v>2403</v>
      </c>
      <c r="E40" s="343">
        <v>880</v>
      </c>
      <c r="F40" s="343">
        <v>2957791</v>
      </c>
      <c r="G40" s="344">
        <v>3857779</v>
      </c>
      <c r="H40" s="71">
        <v>896705</v>
      </c>
      <c r="I40" s="72">
        <f t="shared" ref="I40:I66" si="1">H40/G40</f>
        <v>0.23244073857004249</v>
      </c>
      <c r="J40" s="345">
        <v>32</v>
      </c>
      <c r="K40" s="345">
        <v>1</v>
      </c>
      <c r="L40" s="345">
        <v>5</v>
      </c>
      <c r="M40" s="345">
        <v>6</v>
      </c>
    </row>
    <row r="41" spans="1:13" s="346" customFormat="1" x14ac:dyDescent="0.45">
      <c r="A41" s="342" t="s">
        <v>52</v>
      </c>
      <c r="B41" s="343">
        <v>788888</v>
      </c>
      <c r="C41" s="343">
        <v>79723</v>
      </c>
      <c r="D41" s="343">
        <v>3657</v>
      </c>
      <c r="E41" s="343">
        <v>82</v>
      </c>
      <c r="F41" s="343">
        <v>1570981</v>
      </c>
      <c r="G41" s="344">
        <v>2443331</v>
      </c>
      <c r="H41" s="71">
        <v>868611</v>
      </c>
      <c r="I41" s="72">
        <f t="shared" si="1"/>
        <v>0.35550279515955879</v>
      </c>
      <c r="J41" s="345">
        <v>15</v>
      </c>
      <c r="K41" s="345">
        <v>8</v>
      </c>
      <c r="L41" s="345">
        <v>1</v>
      </c>
      <c r="M41" s="345">
        <v>7</v>
      </c>
    </row>
    <row r="42" spans="1:13" s="346" customFormat="1" x14ac:dyDescent="0.45">
      <c r="A42" s="342" t="s">
        <v>53</v>
      </c>
      <c r="B42" s="343">
        <v>10204</v>
      </c>
      <c r="C42" s="343">
        <v>74787</v>
      </c>
      <c r="D42" s="343">
        <v>24</v>
      </c>
      <c r="E42" s="343">
        <v>4</v>
      </c>
      <c r="F42" s="343">
        <v>29283</v>
      </c>
      <c r="G42" s="344">
        <v>114302</v>
      </c>
      <c r="H42" s="71">
        <v>84991</v>
      </c>
      <c r="I42" s="72">
        <f t="shared" si="1"/>
        <v>0.74356529194589771</v>
      </c>
      <c r="J42" s="345">
        <v>1</v>
      </c>
      <c r="K42" s="345">
        <v>0</v>
      </c>
      <c r="L42" s="345">
        <v>0</v>
      </c>
      <c r="M42" s="345">
        <v>0</v>
      </c>
    </row>
    <row r="43" spans="1:13" s="346" customFormat="1" x14ac:dyDescent="0.45">
      <c r="A43" s="342" t="s">
        <v>54</v>
      </c>
      <c r="B43" s="343">
        <v>351005</v>
      </c>
      <c r="C43" s="343">
        <v>257199</v>
      </c>
      <c r="D43" s="343">
        <v>894</v>
      </c>
      <c r="E43" s="343">
        <v>1777</v>
      </c>
      <c r="F43" s="343">
        <v>2990519</v>
      </c>
      <c r="G43" s="344">
        <v>3601394</v>
      </c>
      <c r="H43" s="71">
        <v>608204</v>
      </c>
      <c r="I43" s="72">
        <f t="shared" si="1"/>
        <v>0.16888016140416739</v>
      </c>
      <c r="J43" s="345">
        <v>12</v>
      </c>
      <c r="K43" s="345">
        <v>2</v>
      </c>
      <c r="L43" s="345">
        <v>1</v>
      </c>
      <c r="M43" s="345">
        <v>9</v>
      </c>
    </row>
    <row r="44" spans="1:13" s="346" customFormat="1" x14ac:dyDescent="0.45">
      <c r="A44" s="342" t="s">
        <v>55</v>
      </c>
      <c r="B44" s="343">
        <v>3051238</v>
      </c>
      <c r="C44" s="343">
        <v>202980</v>
      </c>
      <c r="D44" s="343">
        <v>5514</v>
      </c>
      <c r="E44" s="343">
        <v>331</v>
      </c>
      <c r="F44" s="343">
        <v>3501193</v>
      </c>
      <c r="G44" s="344">
        <v>6761256</v>
      </c>
      <c r="H44" s="71">
        <v>3254218</v>
      </c>
      <c r="I44" s="72">
        <f t="shared" si="1"/>
        <v>0.48130376959547161</v>
      </c>
      <c r="J44" s="345">
        <v>98</v>
      </c>
      <c r="K44" s="345">
        <v>0</v>
      </c>
      <c r="L44" s="345">
        <v>3</v>
      </c>
      <c r="M44" s="345">
        <v>17</v>
      </c>
    </row>
    <row r="45" spans="1:13" s="346" customFormat="1" x14ac:dyDescent="0.45">
      <c r="A45" s="342" t="s">
        <v>56</v>
      </c>
      <c r="B45" s="343">
        <v>713465</v>
      </c>
      <c r="C45" s="343">
        <v>59167</v>
      </c>
      <c r="D45" s="343">
        <v>95</v>
      </c>
      <c r="E45" s="343">
        <v>40</v>
      </c>
      <c r="F45" s="343">
        <v>479230</v>
      </c>
      <c r="G45" s="344">
        <v>1251997</v>
      </c>
      <c r="H45" s="71">
        <v>772632</v>
      </c>
      <c r="I45" s="72">
        <f t="shared" si="1"/>
        <v>0.61711968958392072</v>
      </c>
      <c r="J45" s="345">
        <v>15</v>
      </c>
      <c r="K45" s="345">
        <v>0</v>
      </c>
      <c r="L45" s="345">
        <v>0</v>
      </c>
      <c r="M45" s="345">
        <v>29</v>
      </c>
    </row>
    <row r="46" spans="1:13" s="346" customFormat="1" x14ac:dyDescent="0.45">
      <c r="A46" s="342" t="s">
        <v>57</v>
      </c>
      <c r="B46" s="343">
        <v>412575</v>
      </c>
      <c r="C46" s="343">
        <v>47044</v>
      </c>
      <c r="D46" s="343">
        <v>390</v>
      </c>
      <c r="E46" s="343">
        <v>59</v>
      </c>
      <c r="F46" s="343">
        <v>885713</v>
      </c>
      <c r="G46" s="344">
        <v>1345781</v>
      </c>
      <c r="H46" s="71">
        <v>459619</v>
      </c>
      <c r="I46" s="72">
        <f t="shared" si="1"/>
        <v>0.34152585004543828</v>
      </c>
      <c r="J46" s="345">
        <v>9</v>
      </c>
      <c r="K46" s="345">
        <v>0</v>
      </c>
      <c r="L46" s="345">
        <v>0</v>
      </c>
      <c r="M46" s="345">
        <v>10</v>
      </c>
    </row>
    <row r="47" spans="1:13" s="346" customFormat="1" x14ac:dyDescent="0.45">
      <c r="A47" s="342" t="s">
        <v>58</v>
      </c>
      <c r="B47" s="343">
        <v>325122</v>
      </c>
      <c r="C47" s="343">
        <v>329</v>
      </c>
      <c r="D47" s="343">
        <v>56</v>
      </c>
      <c r="E47" s="343">
        <v>19</v>
      </c>
      <c r="F47" s="343">
        <v>106974</v>
      </c>
      <c r="G47" s="344">
        <v>432500</v>
      </c>
      <c r="H47" s="71">
        <v>325451</v>
      </c>
      <c r="I47" s="72">
        <f t="shared" si="1"/>
        <v>0.75248786127167633</v>
      </c>
      <c r="J47" s="345">
        <v>21</v>
      </c>
      <c r="K47" s="345">
        <v>0</v>
      </c>
      <c r="L47" s="345">
        <v>0</v>
      </c>
      <c r="M47" s="345">
        <v>15</v>
      </c>
    </row>
    <row r="48" spans="1:13" s="346" customFormat="1" x14ac:dyDescent="0.45">
      <c r="A48" s="342" t="s">
        <v>59</v>
      </c>
      <c r="B48" s="343">
        <v>360452</v>
      </c>
      <c r="C48" s="343">
        <v>622</v>
      </c>
      <c r="D48" s="343">
        <v>16</v>
      </c>
      <c r="E48" s="343">
        <v>11</v>
      </c>
      <c r="F48" s="343">
        <v>451301</v>
      </c>
      <c r="G48" s="344">
        <v>812402</v>
      </c>
      <c r="H48" s="71">
        <v>361074</v>
      </c>
      <c r="I48" s="72">
        <f t="shared" si="1"/>
        <v>0.44445237702516732</v>
      </c>
      <c r="J48" s="345">
        <v>4</v>
      </c>
      <c r="K48" s="345">
        <v>0</v>
      </c>
      <c r="L48" s="345">
        <v>0</v>
      </c>
      <c r="M48" s="345">
        <v>9</v>
      </c>
    </row>
    <row r="49" spans="1:13" s="346" customFormat="1" x14ac:dyDescent="0.45">
      <c r="A49" s="342" t="s">
        <v>60</v>
      </c>
      <c r="B49" s="343">
        <v>546190</v>
      </c>
      <c r="C49" s="343">
        <v>500</v>
      </c>
      <c r="D49" s="343">
        <v>1989</v>
      </c>
      <c r="E49" s="343">
        <v>26</v>
      </c>
      <c r="F49" s="343">
        <v>438414</v>
      </c>
      <c r="G49" s="344">
        <v>987119</v>
      </c>
      <c r="H49" s="71">
        <v>546690</v>
      </c>
      <c r="I49" s="72">
        <f t="shared" si="1"/>
        <v>0.55382380442479584</v>
      </c>
      <c r="J49" s="345">
        <v>16</v>
      </c>
      <c r="K49" s="345">
        <v>1</v>
      </c>
      <c r="L49" s="345">
        <v>0</v>
      </c>
      <c r="M49" s="345">
        <v>16</v>
      </c>
    </row>
    <row r="50" spans="1:13" s="346" customFormat="1" x14ac:dyDescent="0.45">
      <c r="A50" s="342" t="s">
        <v>61</v>
      </c>
      <c r="B50" s="343">
        <v>1088384</v>
      </c>
      <c r="C50" s="343">
        <v>8888</v>
      </c>
      <c r="D50" s="343">
        <v>110</v>
      </c>
      <c r="E50" s="343">
        <v>67</v>
      </c>
      <c r="F50" s="343">
        <v>893367</v>
      </c>
      <c r="G50" s="344">
        <v>1990816</v>
      </c>
      <c r="H50" s="71">
        <v>1097272</v>
      </c>
      <c r="I50" s="72">
        <f t="shared" si="1"/>
        <v>0.55116695867423204</v>
      </c>
      <c r="J50" s="345">
        <v>26</v>
      </c>
      <c r="K50" s="345">
        <v>3</v>
      </c>
      <c r="L50" s="345">
        <v>0</v>
      </c>
      <c r="M50" s="345">
        <v>14</v>
      </c>
    </row>
    <row r="51" spans="1:13" s="346" customFormat="1" x14ac:dyDescent="0.45">
      <c r="A51" s="342" t="s">
        <v>62</v>
      </c>
      <c r="B51" s="343">
        <v>175672</v>
      </c>
      <c r="C51" s="343">
        <v>74068</v>
      </c>
      <c r="D51" s="343">
        <v>19</v>
      </c>
      <c r="E51" s="343">
        <v>9</v>
      </c>
      <c r="F51" s="343">
        <v>225202</v>
      </c>
      <c r="G51" s="344">
        <v>474970</v>
      </c>
      <c r="H51" s="71">
        <v>249740</v>
      </c>
      <c r="I51" s="72">
        <f t="shared" si="1"/>
        <v>0.52580162957660481</v>
      </c>
      <c r="J51" s="345">
        <v>6</v>
      </c>
      <c r="K51" s="345">
        <v>0</v>
      </c>
      <c r="L51" s="345">
        <v>0</v>
      </c>
      <c r="M51" s="345">
        <v>2</v>
      </c>
    </row>
    <row r="52" spans="1:13" s="346" customFormat="1" x14ac:dyDescent="0.45">
      <c r="A52" s="342" t="s">
        <v>63</v>
      </c>
      <c r="B52" s="343">
        <v>224706</v>
      </c>
      <c r="C52" s="343">
        <v>23377</v>
      </c>
      <c r="D52" s="343">
        <v>52718</v>
      </c>
      <c r="E52" s="343">
        <v>4</v>
      </c>
      <c r="F52" s="343">
        <v>77575</v>
      </c>
      <c r="G52" s="344">
        <v>378380</v>
      </c>
      <c r="H52" s="71">
        <v>248083</v>
      </c>
      <c r="I52" s="72">
        <f t="shared" si="1"/>
        <v>0.65564511866377717</v>
      </c>
      <c r="J52" s="345">
        <v>11</v>
      </c>
      <c r="K52" s="345">
        <v>0</v>
      </c>
      <c r="L52" s="345">
        <v>0</v>
      </c>
      <c r="M52" s="345">
        <v>2</v>
      </c>
    </row>
    <row r="53" spans="1:13" s="346" customFormat="1" x14ac:dyDescent="0.45">
      <c r="A53" s="342" t="s">
        <v>64</v>
      </c>
      <c r="B53" s="343">
        <v>772</v>
      </c>
      <c r="C53" s="343">
        <v>1431</v>
      </c>
      <c r="D53" s="343">
        <v>12</v>
      </c>
      <c r="E53" s="343"/>
      <c r="F53" s="343">
        <v>1499</v>
      </c>
      <c r="G53" s="344">
        <v>3714</v>
      </c>
      <c r="H53" s="71">
        <v>2203</v>
      </c>
      <c r="I53" s="72">
        <f t="shared" si="1"/>
        <v>0.59316101238556818</v>
      </c>
      <c r="J53" s="345">
        <v>1</v>
      </c>
      <c r="K53" s="345">
        <v>0</v>
      </c>
      <c r="L53" s="345">
        <v>0</v>
      </c>
      <c r="M53" s="345">
        <v>0</v>
      </c>
    </row>
    <row r="54" spans="1:13" s="346" customFormat="1" x14ac:dyDescent="0.45">
      <c r="A54" s="342" t="s">
        <v>65</v>
      </c>
      <c r="B54" s="343">
        <v>26704</v>
      </c>
      <c r="C54" s="343">
        <v>58978</v>
      </c>
      <c r="D54" s="343">
        <v>12519</v>
      </c>
      <c r="E54" s="343">
        <v>5</v>
      </c>
      <c r="F54" s="343">
        <v>24324</v>
      </c>
      <c r="G54" s="344">
        <v>122530</v>
      </c>
      <c r="H54" s="71">
        <v>85682</v>
      </c>
      <c r="I54" s="72">
        <f t="shared" si="1"/>
        <v>0.69927364727005636</v>
      </c>
      <c r="J54" s="345">
        <v>4</v>
      </c>
      <c r="K54" s="345">
        <v>0</v>
      </c>
      <c r="L54" s="345">
        <v>0</v>
      </c>
      <c r="M54" s="345">
        <v>0</v>
      </c>
    </row>
    <row r="55" spans="1:13" s="346" customFormat="1" x14ac:dyDescent="0.45">
      <c r="A55" s="342" t="s">
        <v>66</v>
      </c>
      <c r="B55" s="343">
        <v>236180</v>
      </c>
      <c r="C55" s="343">
        <v>20178</v>
      </c>
      <c r="D55" s="343">
        <v>275</v>
      </c>
      <c r="E55" s="343">
        <v>19</v>
      </c>
      <c r="F55" s="343">
        <v>202442</v>
      </c>
      <c r="G55" s="344">
        <v>459094</v>
      </c>
      <c r="H55" s="71">
        <v>256358</v>
      </c>
      <c r="I55" s="72">
        <f t="shared" si="1"/>
        <v>0.55839980483299712</v>
      </c>
      <c r="J55" s="345">
        <v>7</v>
      </c>
      <c r="K55" s="345">
        <v>0</v>
      </c>
      <c r="L55" s="345">
        <v>0</v>
      </c>
      <c r="M55" s="345">
        <v>3</v>
      </c>
    </row>
    <row r="56" spans="1:13" s="346" customFormat="1" ht="13.5" customHeight="1" x14ac:dyDescent="0.45">
      <c r="A56" s="342" t="s">
        <v>67</v>
      </c>
      <c r="B56" s="343">
        <v>406730</v>
      </c>
      <c r="C56" s="343">
        <v>82795</v>
      </c>
      <c r="D56" s="343">
        <v>16724</v>
      </c>
      <c r="E56" s="343">
        <v>11</v>
      </c>
      <c r="F56" s="343">
        <v>160844</v>
      </c>
      <c r="G56" s="344">
        <v>667104</v>
      </c>
      <c r="H56" s="71">
        <v>489525</v>
      </c>
      <c r="I56" s="72">
        <f t="shared" si="1"/>
        <v>0.73380612318319183</v>
      </c>
      <c r="J56" s="345">
        <v>18</v>
      </c>
      <c r="K56" s="345">
        <v>1</v>
      </c>
      <c r="L56" s="345">
        <v>0</v>
      </c>
      <c r="M56" s="345">
        <v>6</v>
      </c>
    </row>
    <row r="57" spans="1:13" s="346" customFormat="1" x14ac:dyDescent="0.45">
      <c r="A57" s="342" t="s">
        <v>68</v>
      </c>
      <c r="B57" s="343">
        <v>636247</v>
      </c>
      <c r="C57" s="343">
        <v>196396</v>
      </c>
      <c r="D57" s="343">
        <v>403</v>
      </c>
      <c r="E57" s="343">
        <v>28</v>
      </c>
      <c r="F57" s="343">
        <v>736448</v>
      </c>
      <c r="G57" s="344">
        <v>1569522</v>
      </c>
      <c r="H57" s="71">
        <v>832643</v>
      </c>
      <c r="I57" s="72">
        <f t="shared" si="1"/>
        <v>0.53050737740535014</v>
      </c>
      <c r="J57" s="345">
        <v>15</v>
      </c>
      <c r="K57" s="345">
        <v>0</v>
      </c>
      <c r="L57" s="345">
        <v>0</v>
      </c>
      <c r="M57" s="345">
        <v>3</v>
      </c>
    </row>
    <row r="58" spans="1:13" s="346" customFormat="1" x14ac:dyDescent="0.45">
      <c r="A58" s="342" t="s">
        <v>69</v>
      </c>
      <c r="B58" s="343">
        <v>208252</v>
      </c>
      <c r="C58" s="343">
        <v>30421</v>
      </c>
      <c r="D58" s="343">
        <v>2630</v>
      </c>
      <c r="E58" s="343">
        <v>6</v>
      </c>
      <c r="F58" s="343">
        <v>96456</v>
      </c>
      <c r="G58" s="344">
        <v>337765</v>
      </c>
      <c r="H58" s="71">
        <v>238673</v>
      </c>
      <c r="I58" s="72">
        <f t="shared" si="1"/>
        <v>0.70662442822672566</v>
      </c>
      <c r="J58" s="345">
        <v>5</v>
      </c>
      <c r="K58" s="345">
        <v>1</v>
      </c>
      <c r="L58" s="345">
        <v>0</v>
      </c>
      <c r="M58" s="345">
        <v>1</v>
      </c>
    </row>
    <row r="59" spans="1:13" s="346" customFormat="1" x14ac:dyDescent="0.45">
      <c r="A59" s="342" t="s">
        <v>70</v>
      </c>
      <c r="B59" s="343">
        <v>11170</v>
      </c>
      <c r="C59" s="343">
        <v>72446</v>
      </c>
      <c r="D59" s="343">
        <v>19867</v>
      </c>
      <c r="E59" s="343">
        <v>1</v>
      </c>
      <c r="F59" s="343">
        <v>55100</v>
      </c>
      <c r="G59" s="344">
        <v>158584</v>
      </c>
      <c r="H59" s="71">
        <v>83616</v>
      </c>
      <c r="I59" s="72">
        <f t="shared" si="1"/>
        <v>0.5272663068153155</v>
      </c>
      <c r="J59" s="345">
        <v>2</v>
      </c>
      <c r="K59" s="345">
        <v>0</v>
      </c>
      <c r="L59" s="345">
        <v>1</v>
      </c>
      <c r="M59" s="345">
        <v>0</v>
      </c>
    </row>
    <row r="60" spans="1:13" s="346" customFormat="1" x14ac:dyDescent="0.45">
      <c r="A60" s="342" t="s">
        <v>71</v>
      </c>
      <c r="B60" s="343">
        <v>6540</v>
      </c>
      <c r="C60" s="343">
        <v>14536</v>
      </c>
      <c r="D60" s="343">
        <v>8797</v>
      </c>
      <c r="E60" s="343"/>
      <c r="F60" s="343">
        <v>2310</v>
      </c>
      <c r="G60" s="344">
        <v>32183</v>
      </c>
      <c r="H60" s="71">
        <v>21076</v>
      </c>
      <c r="I60" s="72">
        <f t="shared" si="1"/>
        <v>0.65487990554019204</v>
      </c>
      <c r="J60" s="345">
        <v>1</v>
      </c>
      <c r="K60" s="345">
        <v>0</v>
      </c>
      <c r="L60" s="345">
        <v>0</v>
      </c>
      <c r="M60" s="345">
        <v>0</v>
      </c>
    </row>
    <row r="61" spans="1:13" s="346" customFormat="1" x14ac:dyDescent="0.45">
      <c r="A61" s="342" t="s">
        <v>72</v>
      </c>
      <c r="B61" s="343">
        <v>1142625</v>
      </c>
      <c r="C61" s="343">
        <v>564906</v>
      </c>
      <c r="D61" s="343">
        <v>5202</v>
      </c>
      <c r="E61" s="343">
        <v>101</v>
      </c>
      <c r="F61" s="343">
        <v>863418</v>
      </c>
      <c r="G61" s="344">
        <v>2576252</v>
      </c>
      <c r="H61" s="71">
        <v>1707531</v>
      </c>
      <c r="I61" s="72">
        <f t="shared" si="1"/>
        <v>0.6627965742481714</v>
      </c>
      <c r="J61" s="345">
        <v>24</v>
      </c>
      <c r="K61" s="345">
        <v>1</v>
      </c>
      <c r="L61" s="345">
        <v>2</v>
      </c>
      <c r="M61" s="345">
        <v>1</v>
      </c>
    </row>
    <row r="62" spans="1:13" s="346" customFormat="1" x14ac:dyDescent="0.45">
      <c r="A62" s="342" t="s">
        <v>73</v>
      </c>
      <c r="B62" s="343">
        <v>1096</v>
      </c>
      <c r="C62" s="343">
        <v>33346</v>
      </c>
      <c r="D62" s="343">
        <v>17957</v>
      </c>
      <c r="E62" s="343">
        <v>4</v>
      </c>
      <c r="F62" s="343">
        <v>13301</v>
      </c>
      <c r="G62" s="344">
        <v>65704</v>
      </c>
      <c r="H62" s="71">
        <v>34442</v>
      </c>
      <c r="I62" s="72">
        <f t="shared" si="1"/>
        <v>0.52419943991233409</v>
      </c>
      <c r="J62" s="345">
        <v>0</v>
      </c>
      <c r="K62" s="345">
        <v>0</v>
      </c>
      <c r="L62" s="345">
        <v>2</v>
      </c>
      <c r="M62" s="345">
        <v>0</v>
      </c>
    </row>
    <row r="63" spans="1:13" s="346" customFormat="1" x14ac:dyDescent="0.45">
      <c r="A63" s="342" t="s">
        <v>74</v>
      </c>
      <c r="B63" s="343">
        <v>949401</v>
      </c>
      <c r="C63" s="343">
        <v>57302</v>
      </c>
      <c r="D63" s="343">
        <v>10</v>
      </c>
      <c r="E63" s="343">
        <v>137</v>
      </c>
      <c r="F63" s="343">
        <v>362529</v>
      </c>
      <c r="G63" s="344">
        <v>1369379</v>
      </c>
      <c r="H63" s="71">
        <v>1006703</v>
      </c>
      <c r="I63" s="72">
        <f t="shared" si="1"/>
        <v>0.73515294158885158</v>
      </c>
      <c r="J63" s="345">
        <v>13</v>
      </c>
      <c r="K63" s="345">
        <v>0</v>
      </c>
      <c r="L63" s="345">
        <v>0</v>
      </c>
      <c r="M63" s="345">
        <v>7</v>
      </c>
    </row>
    <row r="64" spans="1:13" s="346" customFormat="1" x14ac:dyDescent="0.45">
      <c r="A64" s="342" t="s">
        <v>75</v>
      </c>
      <c r="B64" s="343">
        <v>110012</v>
      </c>
      <c r="C64" s="343">
        <v>727</v>
      </c>
      <c r="D64" s="343">
        <v>2109</v>
      </c>
      <c r="E64" s="343">
        <v>10</v>
      </c>
      <c r="F64" s="343">
        <v>103628</v>
      </c>
      <c r="G64" s="344">
        <v>216486</v>
      </c>
      <c r="H64" s="71">
        <v>110739</v>
      </c>
      <c r="I64" s="72">
        <f t="shared" si="1"/>
        <v>0.51152961392422602</v>
      </c>
      <c r="J64" s="345">
        <v>7</v>
      </c>
      <c r="K64" s="345">
        <v>0</v>
      </c>
      <c r="L64" s="345">
        <v>0</v>
      </c>
      <c r="M64" s="345">
        <v>1</v>
      </c>
    </row>
    <row r="65" spans="1:15" s="346" customFormat="1" x14ac:dyDescent="0.45">
      <c r="A65" s="342" t="s">
        <v>76</v>
      </c>
      <c r="B65" s="343">
        <v>158582</v>
      </c>
      <c r="C65" s="343">
        <v>33048</v>
      </c>
      <c r="D65" s="343">
        <v>1909</v>
      </c>
      <c r="E65" s="343">
        <v>2</v>
      </c>
      <c r="F65" s="343">
        <v>63535</v>
      </c>
      <c r="G65" s="344">
        <v>257076</v>
      </c>
      <c r="H65" s="71">
        <v>191630</v>
      </c>
      <c r="I65" s="72">
        <f t="shared" si="1"/>
        <v>0.74542158739049935</v>
      </c>
      <c r="J65" s="345">
        <v>4</v>
      </c>
      <c r="K65" s="345">
        <v>0</v>
      </c>
      <c r="L65" s="345">
        <v>1</v>
      </c>
      <c r="M65" s="345">
        <v>1</v>
      </c>
    </row>
    <row r="66" spans="1:15" s="346" customFormat="1" ht="14.65" thickBot="1" x14ac:dyDescent="0.5">
      <c r="A66" s="73" t="s">
        <v>77</v>
      </c>
      <c r="B66" s="74">
        <v>25785086</v>
      </c>
      <c r="C66" s="74">
        <v>5644653</v>
      </c>
      <c r="D66" s="74">
        <v>361743</v>
      </c>
      <c r="E66" s="74">
        <v>351160</v>
      </c>
      <c r="F66" s="74">
        <v>39712837</v>
      </c>
      <c r="G66" s="75">
        <v>71855479</v>
      </c>
      <c r="H66" s="76">
        <v>31429739</v>
      </c>
      <c r="I66" s="77">
        <f t="shared" si="1"/>
        <v>0.43740212211235835</v>
      </c>
    </row>
    <row r="67" spans="1:15" x14ac:dyDescent="0.45">
      <c r="J67" s="93">
        <f>SUM(J8:J66)</f>
        <v>874</v>
      </c>
      <c r="K67" s="93">
        <f>SUM(K8:K66)</f>
        <v>48</v>
      </c>
      <c r="L67" s="93">
        <f>SUM(L8:L66)</f>
        <v>26</v>
      </c>
      <c r="M67" s="93">
        <f>SUM(M8:M66)</f>
        <v>375</v>
      </c>
      <c r="O67" s="24" t="s">
        <v>661</v>
      </c>
    </row>
    <row r="68" spans="1:15" x14ac:dyDescent="0.45">
      <c r="B68" s="24"/>
      <c r="C68" s="24"/>
    </row>
    <row r="69" spans="1:15" x14ac:dyDescent="0.45">
      <c r="B69" s="24"/>
      <c r="C69" s="24"/>
    </row>
    <row r="70" spans="1:15" x14ac:dyDescent="0.45">
      <c r="B70" s="24"/>
      <c r="C70" s="24"/>
    </row>
    <row r="71" spans="1:15" x14ac:dyDescent="0.45">
      <c r="B71" s="24"/>
      <c r="C71" s="24"/>
    </row>
    <row r="72" spans="1:15" x14ac:dyDescent="0.45">
      <c r="B72" s="24"/>
      <c r="C72" s="24"/>
    </row>
    <row r="73" spans="1:15" x14ac:dyDescent="0.45">
      <c r="B73" s="24"/>
      <c r="C73" s="24"/>
    </row>
    <row r="74" spans="1:15" x14ac:dyDescent="0.45">
      <c r="B74" s="24"/>
      <c r="C74" s="24"/>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F6025-DD3D-4E76-B67D-B694FB443898}">
  <dimension ref="A1:J608"/>
  <sheetViews>
    <sheetView workbookViewId="0">
      <selection activeCell="A2" sqref="A2"/>
    </sheetView>
  </sheetViews>
  <sheetFormatPr defaultColWidth="9.1328125" defaultRowHeight="14.25" x14ac:dyDescent="0.45"/>
  <cols>
    <col min="1" max="1" width="35.1328125" style="24" customWidth="1"/>
    <col min="2" max="5" width="15.86328125" style="24" customWidth="1"/>
    <col min="6" max="6" width="16.3984375" style="90" customWidth="1"/>
    <col min="7" max="8" width="15.86328125" style="91" customWidth="1"/>
    <col min="9" max="9" width="8.1328125" style="24" customWidth="1"/>
    <col min="10" max="16384" width="9.1328125" style="24"/>
  </cols>
  <sheetData>
    <row r="1" spans="1:8" ht="18" x14ac:dyDescent="0.55000000000000004">
      <c r="A1" s="89" t="s">
        <v>662</v>
      </c>
    </row>
    <row r="3" spans="1:8" x14ac:dyDescent="0.45">
      <c r="A3" s="92" t="s">
        <v>722</v>
      </c>
      <c r="B3" s="93"/>
      <c r="C3" s="93"/>
    </row>
    <row r="4" spans="1:8" x14ac:dyDescent="0.45">
      <c r="A4" s="92" t="s">
        <v>678</v>
      </c>
      <c r="B4" s="93"/>
      <c r="C4" s="93"/>
    </row>
    <row r="5" spans="1:8" x14ac:dyDescent="0.45">
      <c r="A5" s="3" t="s">
        <v>675</v>
      </c>
      <c r="B5" s="94"/>
      <c r="C5" s="94"/>
      <c r="D5" s="95"/>
      <c r="E5" s="95"/>
      <c r="F5" s="96"/>
      <c r="G5" s="97"/>
      <c r="H5" s="97"/>
    </row>
    <row r="6" spans="1:8" x14ac:dyDescent="0.45">
      <c r="A6" s="3" t="s">
        <v>708</v>
      </c>
      <c r="B6" s="94"/>
      <c r="C6" s="94"/>
      <c r="D6" s="95"/>
      <c r="E6" s="95"/>
      <c r="F6" s="96"/>
      <c r="G6" s="97"/>
      <c r="H6" s="97"/>
    </row>
    <row r="7" spans="1:8" ht="14.65" thickBot="1" x14ac:dyDescent="0.5">
      <c r="A7" t="s">
        <v>756</v>
      </c>
      <c r="B7" s="94"/>
      <c r="C7" s="94"/>
      <c r="D7" s="95"/>
      <c r="E7" s="95"/>
      <c r="F7" s="96"/>
      <c r="G7" s="97"/>
      <c r="H7" s="97"/>
    </row>
    <row r="8" spans="1:8" ht="61.35" customHeight="1" x14ac:dyDescent="0.45">
      <c r="A8" s="98" t="s">
        <v>728</v>
      </c>
      <c r="B8" s="99" t="s">
        <v>85</v>
      </c>
      <c r="C8" s="99" t="s">
        <v>86</v>
      </c>
      <c r="D8" s="100" t="s">
        <v>94</v>
      </c>
      <c r="E8" s="100" t="s">
        <v>663</v>
      </c>
      <c r="F8" s="101" t="s">
        <v>92</v>
      </c>
      <c r="G8" s="102" t="s">
        <v>93</v>
      </c>
      <c r="H8" s="103" t="s">
        <v>698</v>
      </c>
    </row>
    <row r="9" spans="1:8" x14ac:dyDescent="0.45">
      <c r="A9" s="400" t="s">
        <v>19</v>
      </c>
      <c r="B9" s="401"/>
      <c r="C9" s="401"/>
      <c r="D9" s="401"/>
      <c r="E9" s="401"/>
      <c r="F9" s="401"/>
      <c r="G9" s="401"/>
      <c r="H9" s="433"/>
    </row>
    <row r="10" spans="1:8" x14ac:dyDescent="0.45">
      <c r="A10" s="104" t="s">
        <v>752</v>
      </c>
      <c r="B10" s="105">
        <v>2651</v>
      </c>
      <c r="C10" s="105">
        <v>110</v>
      </c>
      <c r="D10" s="105">
        <v>15</v>
      </c>
      <c r="E10" s="106">
        <v>2426</v>
      </c>
      <c r="F10" s="107">
        <v>5202</v>
      </c>
      <c r="G10" s="108">
        <v>2761</v>
      </c>
      <c r="H10" s="109">
        <v>0.53075740099961555</v>
      </c>
    </row>
    <row r="11" spans="1:8" x14ac:dyDescent="0.45">
      <c r="A11" s="104" t="s">
        <v>754</v>
      </c>
      <c r="B11" s="105">
        <v>307551</v>
      </c>
      <c r="C11" s="105">
        <v>4109</v>
      </c>
      <c r="D11" s="105">
        <v>13</v>
      </c>
      <c r="E11" s="106">
        <v>269768</v>
      </c>
      <c r="F11" s="107">
        <v>581441</v>
      </c>
      <c r="G11" s="108">
        <v>311660</v>
      </c>
      <c r="H11" s="109">
        <v>0.53601311225042614</v>
      </c>
    </row>
    <row r="12" spans="1:8" x14ac:dyDescent="0.45">
      <c r="A12" s="104" t="s">
        <v>753</v>
      </c>
      <c r="B12" s="105">
        <v>161553</v>
      </c>
      <c r="C12" s="105">
        <v>11726</v>
      </c>
      <c r="D12" s="105">
        <v>36</v>
      </c>
      <c r="E12" s="106">
        <v>186585</v>
      </c>
      <c r="F12" s="107">
        <v>359900</v>
      </c>
      <c r="G12" s="108">
        <v>173279</v>
      </c>
      <c r="H12" s="109">
        <v>0.48146429563767712</v>
      </c>
    </row>
    <row r="13" spans="1:8" x14ac:dyDescent="0.45">
      <c r="A13" s="104" t="s">
        <v>751</v>
      </c>
      <c r="B13" s="105">
        <v>361054</v>
      </c>
      <c r="C13" s="105">
        <v>10531</v>
      </c>
      <c r="D13" s="105">
        <v>42</v>
      </c>
      <c r="E13" s="106">
        <v>244413</v>
      </c>
      <c r="F13" s="107">
        <v>616040</v>
      </c>
      <c r="G13" s="108">
        <v>371585</v>
      </c>
      <c r="H13" s="109">
        <v>0.60318323485487957</v>
      </c>
    </row>
    <row r="14" spans="1:8" x14ac:dyDescent="0.45">
      <c r="A14" s="104" t="s">
        <v>4</v>
      </c>
      <c r="B14" s="105">
        <v>150976</v>
      </c>
      <c r="C14" s="105">
        <v>6026</v>
      </c>
      <c r="D14" s="105">
        <v>17</v>
      </c>
      <c r="E14" s="106">
        <v>163420</v>
      </c>
      <c r="F14" s="107">
        <v>320439</v>
      </c>
      <c r="G14" s="108">
        <v>157002</v>
      </c>
      <c r="H14" s="109">
        <v>0.48995908737700467</v>
      </c>
    </row>
    <row r="15" spans="1:8" x14ac:dyDescent="0.45">
      <c r="A15" s="104" t="s">
        <v>7</v>
      </c>
      <c r="B15" s="105">
        <v>73603</v>
      </c>
      <c r="C15" s="105">
        <v>2791</v>
      </c>
      <c r="D15" s="105">
        <v>29</v>
      </c>
      <c r="E15" s="106">
        <v>48269</v>
      </c>
      <c r="F15" s="107">
        <v>124692</v>
      </c>
      <c r="G15" s="108">
        <v>76394</v>
      </c>
      <c r="H15" s="109">
        <v>0.61266159817791033</v>
      </c>
    </row>
    <row r="16" spans="1:8" ht="14.65" thickBot="1" x14ac:dyDescent="0.5">
      <c r="A16" s="110" t="s">
        <v>755</v>
      </c>
      <c r="B16" s="111">
        <v>83111</v>
      </c>
      <c r="C16" s="111">
        <v>3609</v>
      </c>
      <c r="D16" s="111">
        <v>55</v>
      </c>
      <c r="E16" s="106">
        <v>101556</v>
      </c>
      <c r="F16" s="112">
        <v>188331</v>
      </c>
      <c r="G16" s="113">
        <v>86720</v>
      </c>
      <c r="H16" s="114">
        <v>0.46046588187818255</v>
      </c>
    </row>
    <row r="17" spans="1:10" ht="14.65" thickBot="1" x14ac:dyDescent="0.5">
      <c r="A17" s="115" t="s">
        <v>77</v>
      </c>
      <c r="B17" s="116">
        <f>SUM(B10:B16)</f>
        <v>1140499</v>
      </c>
      <c r="C17" s="116">
        <f>SUM(C10:C16)</f>
        <v>38902</v>
      </c>
      <c r="D17" s="116">
        <f>SUM(D10:D16)</f>
        <v>207</v>
      </c>
      <c r="E17" s="117">
        <v>1016437</v>
      </c>
      <c r="F17" s="118">
        <v>2196045</v>
      </c>
      <c r="G17" s="119">
        <v>1179401</v>
      </c>
      <c r="H17" s="120">
        <f>G17/F17</f>
        <v>0.53705684537429788</v>
      </c>
      <c r="J17" s="93"/>
    </row>
    <row r="19" spans="1:10" x14ac:dyDescent="0.45">
      <c r="A19" s="409" t="s">
        <v>20</v>
      </c>
      <c r="B19" s="410"/>
      <c r="C19" s="410"/>
      <c r="D19" s="410"/>
      <c r="E19" s="410"/>
      <c r="F19" s="410"/>
      <c r="G19" s="410"/>
      <c r="H19" s="411"/>
    </row>
    <row r="20" spans="1:10" x14ac:dyDescent="0.45">
      <c r="A20" s="121" t="s">
        <v>752</v>
      </c>
      <c r="B20" s="122"/>
      <c r="C20" s="122">
        <v>137</v>
      </c>
      <c r="D20" s="122">
        <v>81</v>
      </c>
      <c r="E20" s="122">
        <v>67</v>
      </c>
      <c r="F20" s="123">
        <v>285</v>
      </c>
      <c r="G20" s="124">
        <v>137</v>
      </c>
      <c r="H20" s="125">
        <v>0.48070175438596491</v>
      </c>
    </row>
    <row r="21" spans="1:10" x14ac:dyDescent="0.45">
      <c r="A21" s="121" t="s">
        <v>754</v>
      </c>
      <c r="B21" s="126" t="s">
        <v>676</v>
      </c>
      <c r="C21" s="122"/>
      <c r="D21" s="122"/>
      <c r="E21" s="126" t="s">
        <v>676</v>
      </c>
      <c r="F21" s="123">
        <v>15</v>
      </c>
      <c r="G21" s="126" t="s">
        <v>676</v>
      </c>
      <c r="H21" s="127" t="s">
        <v>676</v>
      </c>
    </row>
    <row r="22" spans="1:10" x14ac:dyDescent="0.45">
      <c r="A22" s="121" t="s">
        <v>753</v>
      </c>
      <c r="B22" s="122"/>
      <c r="C22" s="126" t="s">
        <v>676</v>
      </c>
      <c r="D22" s="122"/>
      <c r="E22" s="126" t="s">
        <v>676</v>
      </c>
      <c r="F22" s="128" t="s">
        <v>676</v>
      </c>
      <c r="G22" s="126" t="s">
        <v>676</v>
      </c>
      <c r="H22" s="127" t="s">
        <v>676</v>
      </c>
    </row>
    <row r="23" spans="1:10" x14ac:dyDescent="0.45">
      <c r="A23" s="121" t="s">
        <v>751</v>
      </c>
      <c r="B23" s="122">
        <v>20</v>
      </c>
      <c r="C23" s="122">
        <v>24</v>
      </c>
      <c r="D23" s="126" t="s">
        <v>676</v>
      </c>
      <c r="E23" s="126" t="s">
        <v>676</v>
      </c>
      <c r="F23" s="128">
        <v>55</v>
      </c>
      <c r="G23" s="124">
        <v>44</v>
      </c>
      <c r="H23" s="125">
        <v>0.8</v>
      </c>
    </row>
    <row r="24" spans="1:10" x14ac:dyDescent="0.45">
      <c r="A24" s="121" t="s">
        <v>4</v>
      </c>
      <c r="B24" s="126" t="s">
        <v>676</v>
      </c>
      <c r="C24" s="126" t="s">
        <v>676</v>
      </c>
      <c r="D24" s="122"/>
      <c r="E24" s="126" t="s">
        <v>676</v>
      </c>
      <c r="F24" s="128" t="s">
        <v>676</v>
      </c>
      <c r="G24" s="126" t="s">
        <v>676</v>
      </c>
      <c r="H24" s="127" t="s">
        <v>676</v>
      </c>
    </row>
    <row r="25" spans="1:10" x14ac:dyDescent="0.45">
      <c r="A25" s="121" t="s">
        <v>7</v>
      </c>
      <c r="B25" s="122">
        <v>61</v>
      </c>
      <c r="C25" s="122">
        <v>38</v>
      </c>
      <c r="D25" s="126" t="s">
        <v>676</v>
      </c>
      <c r="E25" s="126" t="s">
        <v>676</v>
      </c>
      <c r="F25" s="128">
        <v>137</v>
      </c>
      <c r="G25" s="124">
        <v>99</v>
      </c>
      <c r="H25" s="125">
        <v>0.72262773722627738</v>
      </c>
    </row>
    <row r="26" spans="1:10" ht="14.65" thickBot="1" x14ac:dyDescent="0.5">
      <c r="A26" s="129" t="s">
        <v>755</v>
      </c>
      <c r="B26" s="126" t="s">
        <v>676</v>
      </c>
      <c r="C26" s="126" t="s">
        <v>676</v>
      </c>
      <c r="D26" s="126" t="s">
        <v>676</v>
      </c>
      <c r="E26" s="126" t="s">
        <v>676</v>
      </c>
      <c r="F26" s="123">
        <v>223</v>
      </c>
      <c r="G26" s="130">
        <v>151</v>
      </c>
      <c r="H26" s="131">
        <v>0.67713004484304928</v>
      </c>
    </row>
    <row r="27" spans="1:10" ht="14.65" thickBot="1" x14ac:dyDescent="0.5">
      <c r="A27" s="132" t="s">
        <v>77</v>
      </c>
      <c r="B27" s="133">
        <v>107</v>
      </c>
      <c r="C27" s="133">
        <v>349</v>
      </c>
      <c r="D27" s="133">
        <v>92</v>
      </c>
      <c r="E27" s="133">
        <v>183</v>
      </c>
      <c r="F27" s="134">
        <v>731</v>
      </c>
      <c r="G27" s="135">
        <v>456</v>
      </c>
      <c r="H27" s="136">
        <f>G27/F27</f>
        <v>0.62380300957592338</v>
      </c>
    </row>
    <row r="29" spans="1:10" x14ac:dyDescent="0.45">
      <c r="A29" s="409" t="s">
        <v>21</v>
      </c>
      <c r="B29" s="410"/>
      <c r="C29" s="410"/>
      <c r="D29" s="410"/>
      <c r="E29" s="410"/>
      <c r="F29" s="410"/>
      <c r="G29" s="410"/>
      <c r="H29" s="411"/>
    </row>
    <row r="30" spans="1:10" x14ac:dyDescent="0.45">
      <c r="A30" s="121" t="s">
        <v>752</v>
      </c>
      <c r="B30" s="122">
        <v>100</v>
      </c>
      <c r="C30" s="122">
        <v>19</v>
      </c>
      <c r="D30" s="122">
        <v>588</v>
      </c>
      <c r="E30" s="137">
        <v>296</v>
      </c>
      <c r="F30" s="123">
        <v>1003</v>
      </c>
      <c r="G30" s="138">
        <v>119</v>
      </c>
      <c r="H30" s="125">
        <v>0.11864406779661017</v>
      </c>
    </row>
    <row r="31" spans="1:10" x14ac:dyDescent="0.45">
      <c r="A31" s="121" t="s">
        <v>754</v>
      </c>
      <c r="B31" s="122">
        <v>88</v>
      </c>
      <c r="C31" s="122">
        <v>37</v>
      </c>
      <c r="D31" s="122">
        <v>103</v>
      </c>
      <c r="E31" s="137">
        <v>257</v>
      </c>
      <c r="F31" s="123">
        <v>485</v>
      </c>
      <c r="G31" s="138">
        <v>125</v>
      </c>
      <c r="H31" s="125">
        <v>0.25773195876288657</v>
      </c>
    </row>
    <row r="32" spans="1:10" x14ac:dyDescent="0.45">
      <c r="A32" s="121" t="s">
        <v>753</v>
      </c>
      <c r="B32" s="126" t="s">
        <v>676</v>
      </c>
      <c r="C32" s="126" t="s">
        <v>676</v>
      </c>
      <c r="D32" s="126" t="s">
        <v>676</v>
      </c>
      <c r="E32" s="126" t="s">
        <v>676</v>
      </c>
      <c r="F32" s="123">
        <v>208</v>
      </c>
      <c r="G32" s="138">
        <v>34</v>
      </c>
      <c r="H32" s="125">
        <v>0.16346153846153846</v>
      </c>
    </row>
    <row r="33" spans="1:9" x14ac:dyDescent="0.45">
      <c r="A33" s="121" t="s">
        <v>751</v>
      </c>
      <c r="B33" s="122">
        <v>1051</v>
      </c>
      <c r="C33" s="122">
        <v>284</v>
      </c>
      <c r="D33" s="122">
        <v>505</v>
      </c>
      <c r="E33" s="137">
        <v>2723</v>
      </c>
      <c r="F33" s="123">
        <v>4563</v>
      </c>
      <c r="G33" s="138">
        <v>1335</v>
      </c>
      <c r="H33" s="125">
        <v>0.29257067718606178</v>
      </c>
    </row>
    <row r="34" spans="1:9" x14ac:dyDescent="0.45">
      <c r="A34" s="121" t="s">
        <v>4</v>
      </c>
      <c r="B34" s="126" t="s">
        <v>676</v>
      </c>
      <c r="C34" s="126" t="s">
        <v>676</v>
      </c>
      <c r="D34" s="126" t="s">
        <v>676</v>
      </c>
      <c r="E34" s="126" t="s">
        <v>676</v>
      </c>
      <c r="F34" s="123">
        <v>309</v>
      </c>
      <c r="G34" s="138">
        <v>111</v>
      </c>
      <c r="H34" s="125">
        <v>0.35922330097087379</v>
      </c>
    </row>
    <row r="35" spans="1:9" x14ac:dyDescent="0.45">
      <c r="A35" s="121" t="s">
        <v>7</v>
      </c>
      <c r="B35" s="122">
        <v>835</v>
      </c>
      <c r="C35" s="122">
        <v>317</v>
      </c>
      <c r="D35" s="122">
        <v>441</v>
      </c>
      <c r="E35" s="137">
        <v>2357</v>
      </c>
      <c r="F35" s="123">
        <v>3950</v>
      </c>
      <c r="G35" s="138">
        <v>1152</v>
      </c>
      <c r="H35" s="125">
        <v>0.29164556962025318</v>
      </c>
    </row>
    <row r="36" spans="1:9" ht="14.65" thickBot="1" x14ac:dyDescent="0.5">
      <c r="A36" s="129" t="s">
        <v>755</v>
      </c>
      <c r="B36" s="139">
        <v>5742</v>
      </c>
      <c r="C36" s="139">
        <v>2035</v>
      </c>
      <c r="D36" s="139">
        <v>3590</v>
      </c>
      <c r="E36" s="140">
        <v>13898</v>
      </c>
      <c r="F36" s="141">
        <v>25265</v>
      </c>
      <c r="G36" s="142">
        <v>7777</v>
      </c>
      <c r="H36" s="131">
        <v>0.30781713833366314</v>
      </c>
    </row>
    <row r="37" spans="1:9" ht="14.65" thickBot="1" x14ac:dyDescent="0.5">
      <c r="A37" s="143" t="s">
        <v>77</v>
      </c>
      <c r="B37" s="133">
        <v>7945</v>
      </c>
      <c r="C37" s="133">
        <v>2708</v>
      </c>
      <c r="D37" s="133">
        <v>5311</v>
      </c>
      <c r="E37" s="144">
        <v>19819</v>
      </c>
      <c r="F37" s="134">
        <v>35783</v>
      </c>
      <c r="G37" s="145">
        <v>10653</v>
      </c>
      <c r="H37" s="136">
        <f t="shared" ref="H37" si="0">G37/F37</f>
        <v>0.29771120364418857</v>
      </c>
    </row>
    <row r="39" spans="1:9" x14ac:dyDescent="0.45">
      <c r="A39" s="434" t="s">
        <v>22</v>
      </c>
      <c r="B39" s="435"/>
      <c r="C39" s="435"/>
      <c r="D39" s="435"/>
      <c r="E39" s="435"/>
      <c r="F39" s="435"/>
      <c r="G39" s="435"/>
      <c r="H39" s="436"/>
    </row>
    <row r="40" spans="1:9" x14ac:dyDescent="0.45">
      <c r="A40" s="146" t="s">
        <v>752</v>
      </c>
      <c r="B40" s="147">
        <v>960</v>
      </c>
      <c r="C40" s="147">
        <v>4648</v>
      </c>
      <c r="D40" s="147">
        <v>2785</v>
      </c>
      <c r="E40" s="148">
        <v>2801</v>
      </c>
      <c r="F40" s="149">
        <v>11194</v>
      </c>
      <c r="G40" s="150">
        <v>5608</v>
      </c>
      <c r="H40" s="151">
        <v>0.5009826692871181</v>
      </c>
      <c r="I40" s="152"/>
    </row>
    <row r="41" spans="1:9" x14ac:dyDescent="0.45">
      <c r="A41" s="146" t="s">
        <v>754</v>
      </c>
      <c r="B41" s="147">
        <v>6321</v>
      </c>
      <c r="C41" s="147">
        <v>15327</v>
      </c>
      <c r="D41" s="147">
        <v>756</v>
      </c>
      <c r="E41" s="148">
        <v>5214</v>
      </c>
      <c r="F41" s="149">
        <v>27618</v>
      </c>
      <c r="G41" s="150">
        <v>21648</v>
      </c>
      <c r="H41" s="151">
        <v>0.78383662828590051</v>
      </c>
      <c r="I41" s="152"/>
    </row>
    <row r="42" spans="1:9" x14ac:dyDescent="0.45">
      <c r="A42" s="146" t="s">
        <v>753</v>
      </c>
      <c r="B42" s="147">
        <v>3952</v>
      </c>
      <c r="C42" s="147">
        <v>7609</v>
      </c>
      <c r="D42" s="147">
        <v>498</v>
      </c>
      <c r="E42" s="148">
        <v>2681</v>
      </c>
      <c r="F42" s="149">
        <v>14740</v>
      </c>
      <c r="G42" s="150">
        <v>11561</v>
      </c>
      <c r="H42" s="151">
        <v>0.78432835820895519</v>
      </c>
      <c r="I42" s="152"/>
    </row>
    <row r="43" spans="1:9" x14ac:dyDescent="0.45">
      <c r="A43" s="146" t="s">
        <v>751</v>
      </c>
      <c r="B43" s="147">
        <v>26202</v>
      </c>
      <c r="C43" s="147">
        <v>45224</v>
      </c>
      <c r="D43" s="147">
        <v>5279</v>
      </c>
      <c r="E43" s="148">
        <v>20899</v>
      </c>
      <c r="F43" s="149">
        <v>97604</v>
      </c>
      <c r="G43" s="150">
        <v>71426</v>
      </c>
      <c r="H43" s="151">
        <v>0.73179377894348596</v>
      </c>
      <c r="I43" s="152"/>
    </row>
    <row r="44" spans="1:9" x14ac:dyDescent="0.45">
      <c r="A44" s="146" t="s">
        <v>4</v>
      </c>
      <c r="B44" s="147">
        <v>2681</v>
      </c>
      <c r="C44" s="147">
        <v>5069</v>
      </c>
      <c r="D44" s="147">
        <v>659</v>
      </c>
      <c r="E44" s="148">
        <v>2533</v>
      </c>
      <c r="F44" s="149">
        <v>10942</v>
      </c>
      <c r="G44" s="150">
        <v>7750</v>
      </c>
      <c r="H44" s="151">
        <v>0.70828002193383299</v>
      </c>
      <c r="I44" s="152"/>
    </row>
    <row r="45" spans="1:9" x14ac:dyDescent="0.45">
      <c r="A45" s="146" t="s">
        <v>7</v>
      </c>
      <c r="B45" s="147">
        <v>9821</v>
      </c>
      <c r="C45" s="147">
        <v>34446</v>
      </c>
      <c r="D45" s="147">
        <v>4565</v>
      </c>
      <c r="E45" s="148">
        <v>12685</v>
      </c>
      <c r="F45" s="149">
        <v>61517</v>
      </c>
      <c r="G45" s="150">
        <v>44267</v>
      </c>
      <c r="H45" s="151">
        <v>0.71958970691028501</v>
      </c>
    </row>
    <row r="46" spans="1:9" ht="14.65" thickBot="1" x14ac:dyDescent="0.5">
      <c r="A46" s="153" t="s">
        <v>755</v>
      </c>
      <c r="B46" s="154">
        <v>64295</v>
      </c>
      <c r="C46" s="154">
        <v>228335</v>
      </c>
      <c r="D46" s="154">
        <v>12750</v>
      </c>
      <c r="E46" s="155">
        <v>59007</v>
      </c>
      <c r="F46" s="156">
        <v>364387</v>
      </c>
      <c r="G46" s="157">
        <v>292630</v>
      </c>
      <c r="H46" s="158">
        <v>0.80307475294124109</v>
      </c>
    </row>
    <row r="47" spans="1:9" ht="14.65" thickBot="1" x14ac:dyDescent="0.5">
      <c r="A47" s="159" t="s">
        <v>77</v>
      </c>
      <c r="B47" s="160">
        <v>114232</v>
      </c>
      <c r="C47" s="160">
        <v>340658</v>
      </c>
      <c r="D47" s="160">
        <v>27292</v>
      </c>
      <c r="E47" s="161">
        <v>105820</v>
      </c>
      <c r="F47" s="162">
        <v>588002</v>
      </c>
      <c r="G47" s="163">
        <v>454890</v>
      </c>
      <c r="H47" s="164">
        <f>G47/F47</f>
        <v>0.77361981761966792</v>
      </c>
    </row>
    <row r="49" spans="1:8" x14ac:dyDescent="0.45">
      <c r="A49" s="437" t="s">
        <v>23</v>
      </c>
      <c r="B49" s="438"/>
      <c r="C49" s="438"/>
      <c r="D49" s="438"/>
      <c r="E49" s="438"/>
      <c r="F49" s="438"/>
      <c r="G49" s="438"/>
      <c r="H49" s="439"/>
    </row>
    <row r="50" spans="1:8" x14ac:dyDescent="0.45">
      <c r="A50" s="121" t="s">
        <v>752</v>
      </c>
      <c r="B50" s="165" t="s">
        <v>676</v>
      </c>
      <c r="C50" s="165" t="s">
        <v>676</v>
      </c>
      <c r="D50" s="165" t="s">
        <v>676</v>
      </c>
      <c r="E50" s="165" t="s">
        <v>676</v>
      </c>
      <c r="F50" s="166">
        <v>995</v>
      </c>
      <c r="G50" s="138">
        <v>233</v>
      </c>
      <c r="H50" s="125">
        <v>0.23417085427135678</v>
      </c>
    </row>
    <row r="51" spans="1:8" x14ac:dyDescent="0.45">
      <c r="A51" s="121" t="s">
        <v>754</v>
      </c>
      <c r="B51" s="167">
        <v>26</v>
      </c>
      <c r="C51" s="167">
        <v>375</v>
      </c>
      <c r="D51" s="167">
        <v>40</v>
      </c>
      <c r="E51" s="168">
        <v>85</v>
      </c>
      <c r="F51" s="166">
        <v>526</v>
      </c>
      <c r="G51" s="138">
        <v>401</v>
      </c>
      <c r="H51" s="125">
        <v>0.76235741444866922</v>
      </c>
    </row>
    <row r="52" spans="1:8" x14ac:dyDescent="0.45">
      <c r="A52" s="121" t="s">
        <v>753</v>
      </c>
      <c r="B52" s="167">
        <v>35</v>
      </c>
      <c r="C52" s="167">
        <v>248</v>
      </c>
      <c r="D52" s="167">
        <v>28</v>
      </c>
      <c r="E52" s="168">
        <v>153</v>
      </c>
      <c r="F52" s="166">
        <v>464</v>
      </c>
      <c r="G52" s="138">
        <v>283</v>
      </c>
      <c r="H52" s="125">
        <v>0.60991379310344829</v>
      </c>
    </row>
    <row r="53" spans="1:8" x14ac:dyDescent="0.45">
      <c r="A53" s="121" t="s">
        <v>751</v>
      </c>
      <c r="B53" s="167">
        <v>293</v>
      </c>
      <c r="C53" s="167">
        <v>4117</v>
      </c>
      <c r="D53" s="167">
        <v>325</v>
      </c>
      <c r="E53" s="168">
        <v>1520</v>
      </c>
      <c r="F53" s="166">
        <v>6255</v>
      </c>
      <c r="G53" s="138">
        <v>4410</v>
      </c>
      <c r="H53" s="125">
        <v>0.70503597122302153</v>
      </c>
    </row>
    <row r="54" spans="1:8" x14ac:dyDescent="0.45">
      <c r="A54" s="121" t="s">
        <v>4</v>
      </c>
      <c r="B54" s="165" t="s">
        <v>676</v>
      </c>
      <c r="C54" s="165" t="s">
        <v>676</v>
      </c>
      <c r="D54" s="165" t="s">
        <v>676</v>
      </c>
      <c r="E54" s="165" t="s">
        <v>676</v>
      </c>
      <c r="F54" s="166">
        <v>493</v>
      </c>
      <c r="G54" s="138">
        <v>359</v>
      </c>
      <c r="H54" s="125">
        <v>0.72819472616632863</v>
      </c>
    </row>
    <row r="55" spans="1:8" x14ac:dyDescent="0.45">
      <c r="A55" s="121" t="s">
        <v>7</v>
      </c>
      <c r="B55" s="167">
        <v>169</v>
      </c>
      <c r="C55" s="167">
        <v>2109</v>
      </c>
      <c r="D55" s="167">
        <v>248</v>
      </c>
      <c r="E55" s="168">
        <v>1031</v>
      </c>
      <c r="F55" s="166">
        <v>3557</v>
      </c>
      <c r="G55" s="138">
        <v>2278</v>
      </c>
      <c r="H55" s="125">
        <v>0.64042732639865052</v>
      </c>
    </row>
    <row r="56" spans="1:8" ht="14.65" thickBot="1" x14ac:dyDescent="0.5">
      <c r="A56" s="129" t="s">
        <v>755</v>
      </c>
      <c r="B56" s="169">
        <v>1506</v>
      </c>
      <c r="C56" s="169">
        <v>23582</v>
      </c>
      <c r="D56" s="169">
        <v>3514</v>
      </c>
      <c r="E56" s="170">
        <v>9944</v>
      </c>
      <c r="F56" s="171">
        <v>38546</v>
      </c>
      <c r="G56" s="142">
        <v>25088</v>
      </c>
      <c r="H56" s="131">
        <v>0.65085871426347741</v>
      </c>
    </row>
    <row r="57" spans="1:8" ht="14.65" thickBot="1" x14ac:dyDescent="0.5">
      <c r="A57" s="132" t="s">
        <v>77</v>
      </c>
      <c r="B57" s="172">
        <v>2066</v>
      </c>
      <c r="C57" s="172">
        <v>30986</v>
      </c>
      <c r="D57" s="172">
        <v>4594</v>
      </c>
      <c r="E57" s="173">
        <v>13190</v>
      </c>
      <c r="F57" s="174">
        <v>50836</v>
      </c>
      <c r="G57" s="145">
        <v>33052</v>
      </c>
      <c r="H57" s="136">
        <f>G57/F57</f>
        <v>0.65016917145330078</v>
      </c>
    </row>
    <row r="59" spans="1:8" x14ac:dyDescent="0.45">
      <c r="A59" s="434" t="s">
        <v>24</v>
      </c>
      <c r="B59" s="435"/>
      <c r="C59" s="435"/>
      <c r="D59" s="435"/>
      <c r="E59" s="435"/>
      <c r="F59" s="435"/>
      <c r="G59" s="435"/>
      <c r="H59" s="436"/>
    </row>
    <row r="60" spans="1:8" x14ac:dyDescent="0.45">
      <c r="A60" s="146" t="s">
        <v>752</v>
      </c>
      <c r="B60" s="147">
        <v>87</v>
      </c>
      <c r="C60" s="147">
        <v>184</v>
      </c>
      <c r="D60" s="147">
        <v>116</v>
      </c>
      <c r="E60" s="148">
        <v>159</v>
      </c>
      <c r="F60" s="149">
        <v>546</v>
      </c>
      <c r="G60" s="150">
        <v>271</v>
      </c>
      <c r="H60" s="151">
        <v>0.49633699633699635</v>
      </c>
    </row>
    <row r="61" spans="1:8" x14ac:dyDescent="0.45">
      <c r="A61" s="146" t="s">
        <v>754</v>
      </c>
      <c r="B61" s="147">
        <v>179</v>
      </c>
      <c r="C61" s="147">
        <v>343</v>
      </c>
      <c r="D61" s="147">
        <v>35</v>
      </c>
      <c r="E61" s="148">
        <v>191</v>
      </c>
      <c r="F61" s="149">
        <v>748</v>
      </c>
      <c r="G61" s="150">
        <v>522</v>
      </c>
      <c r="H61" s="151">
        <v>0.69786096256684493</v>
      </c>
    </row>
    <row r="62" spans="1:8" x14ac:dyDescent="0.45">
      <c r="A62" s="146" t="s">
        <v>753</v>
      </c>
      <c r="B62" s="147">
        <v>199</v>
      </c>
      <c r="C62" s="147">
        <v>70</v>
      </c>
      <c r="D62" s="147">
        <v>12</v>
      </c>
      <c r="E62" s="148">
        <v>75</v>
      </c>
      <c r="F62" s="149">
        <v>356</v>
      </c>
      <c r="G62" s="150">
        <v>269</v>
      </c>
      <c r="H62" s="151">
        <v>0.7556179775280899</v>
      </c>
    </row>
    <row r="63" spans="1:8" x14ac:dyDescent="0.45">
      <c r="A63" s="146" t="s">
        <v>751</v>
      </c>
      <c r="B63" s="147">
        <v>14084</v>
      </c>
      <c r="C63" s="147">
        <v>25462</v>
      </c>
      <c r="D63" s="147">
        <v>3328</v>
      </c>
      <c r="E63" s="148">
        <v>14330</v>
      </c>
      <c r="F63" s="149">
        <v>57204</v>
      </c>
      <c r="G63" s="150">
        <v>39546</v>
      </c>
      <c r="H63" s="151">
        <v>0.69131529263687852</v>
      </c>
    </row>
    <row r="64" spans="1:8" x14ac:dyDescent="0.45">
      <c r="A64" s="146" t="s">
        <v>4</v>
      </c>
      <c r="B64" s="147">
        <v>141</v>
      </c>
      <c r="C64" s="147">
        <v>105</v>
      </c>
      <c r="D64" s="147">
        <v>32</v>
      </c>
      <c r="E64" s="148">
        <v>116</v>
      </c>
      <c r="F64" s="149">
        <v>394</v>
      </c>
      <c r="G64" s="150">
        <v>246</v>
      </c>
      <c r="H64" s="151">
        <v>0.62436548223350252</v>
      </c>
    </row>
    <row r="65" spans="1:10" x14ac:dyDescent="0.45">
      <c r="A65" s="146" t="s">
        <v>7</v>
      </c>
      <c r="B65" s="147">
        <v>2443</v>
      </c>
      <c r="C65" s="147">
        <v>4152</v>
      </c>
      <c r="D65" s="147">
        <v>660</v>
      </c>
      <c r="E65" s="148">
        <v>2232</v>
      </c>
      <c r="F65" s="149">
        <v>9487</v>
      </c>
      <c r="G65" s="150">
        <v>6595</v>
      </c>
      <c r="H65" s="151">
        <v>0.69516180035838515</v>
      </c>
    </row>
    <row r="66" spans="1:10" ht="14.65" thickBot="1" x14ac:dyDescent="0.5">
      <c r="A66" s="153" t="s">
        <v>755</v>
      </c>
      <c r="B66" s="154">
        <v>3038</v>
      </c>
      <c r="C66" s="154">
        <v>5702</v>
      </c>
      <c r="D66" s="154">
        <v>670</v>
      </c>
      <c r="E66" s="155">
        <v>2982</v>
      </c>
      <c r="F66" s="156">
        <v>12392</v>
      </c>
      <c r="G66" s="157">
        <v>8740</v>
      </c>
      <c r="H66" s="158">
        <v>0.70529373789541638</v>
      </c>
    </row>
    <row r="67" spans="1:10" ht="14.65" thickBot="1" x14ac:dyDescent="0.5">
      <c r="A67" s="175" t="s">
        <v>77</v>
      </c>
      <c r="B67" s="160">
        <v>20171</v>
      </c>
      <c r="C67" s="160">
        <v>36018</v>
      </c>
      <c r="D67" s="160">
        <v>4853</v>
      </c>
      <c r="E67" s="161">
        <v>20085</v>
      </c>
      <c r="F67" s="162">
        <v>81127</v>
      </c>
      <c r="G67" s="163">
        <v>56189</v>
      </c>
      <c r="H67" s="164">
        <f>G67/F67</f>
        <v>0.69260542112983348</v>
      </c>
    </row>
    <row r="69" spans="1:10" x14ac:dyDescent="0.45">
      <c r="A69" s="400" t="s">
        <v>25</v>
      </c>
      <c r="B69" s="401"/>
      <c r="C69" s="401"/>
      <c r="D69" s="401"/>
      <c r="E69" s="401"/>
      <c r="F69" s="401"/>
      <c r="G69" s="401"/>
      <c r="H69" s="402"/>
    </row>
    <row r="70" spans="1:10" x14ac:dyDescent="0.45">
      <c r="A70" s="104" t="s">
        <v>752</v>
      </c>
      <c r="B70" s="105">
        <v>1997</v>
      </c>
      <c r="C70" s="105">
        <v>41</v>
      </c>
      <c r="D70" s="105">
        <v>31</v>
      </c>
      <c r="E70" s="176">
        <v>1683</v>
      </c>
      <c r="F70" s="177">
        <v>3752</v>
      </c>
      <c r="G70" s="178">
        <v>2038</v>
      </c>
      <c r="H70" s="109">
        <v>0.5431769722814499</v>
      </c>
      <c r="J70" s="179"/>
    </row>
    <row r="71" spans="1:10" x14ac:dyDescent="0.45">
      <c r="A71" s="104" t="s">
        <v>754</v>
      </c>
      <c r="B71" s="105">
        <v>80641</v>
      </c>
      <c r="C71" s="105">
        <v>132</v>
      </c>
      <c r="D71" s="180" t="s">
        <v>676</v>
      </c>
      <c r="E71" s="180" t="s">
        <v>676</v>
      </c>
      <c r="F71" s="177">
        <v>153468</v>
      </c>
      <c r="G71" s="178">
        <v>80773</v>
      </c>
      <c r="H71" s="109">
        <v>0.52631819011129355</v>
      </c>
      <c r="J71" s="179"/>
    </row>
    <row r="72" spans="1:10" x14ac:dyDescent="0.45">
      <c r="A72" s="104" t="s">
        <v>753</v>
      </c>
      <c r="B72" s="105">
        <v>90362</v>
      </c>
      <c r="C72" s="105">
        <v>499</v>
      </c>
      <c r="D72" s="105">
        <v>37</v>
      </c>
      <c r="E72" s="176">
        <v>87209</v>
      </c>
      <c r="F72" s="177">
        <v>178107</v>
      </c>
      <c r="G72" s="178">
        <v>90861</v>
      </c>
      <c r="H72" s="109">
        <v>0.51014839394296685</v>
      </c>
      <c r="J72" s="179"/>
    </row>
    <row r="73" spans="1:10" x14ac:dyDescent="0.45">
      <c r="A73" s="104" t="s">
        <v>751</v>
      </c>
      <c r="B73" s="105">
        <v>283959</v>
      </c>
      <c r="C73" s="105">
        <v>466</v>
      </c>
      <c r="D73" s="180" t="s">
        <v>676</v>
      </c>
      <c r="E73" s="180" t="s">
        <v>676</v>
      </c>
      <c r="F73" s="177">
        <v>520795</v>
      </c>
      <c r="G73" s="178">
        <v>284425</v>
      </c>
      <c r="H73" s="109">
        <v>0.54613619562399796</v>
      </c>
      <c r="J73" s="179"/>
    </row>
    <row r="74" spans="1:10" x14ac:dyDescent="0.45">
      <c r="A74" s="104" t="s">
        <v>4</v>
      </c>
      <c r="B74" s="105">
        <v>133865</v>
      </c>
      <c r="C74" s="105">
        <v>278</v>
      </c>
      <c r="D74" s="105">
        <v>12</v>
      </c>
      <c r="E74" s="176">
        <v>131399</v>
      </c>
      <c r="F74" s="177">
        <v>265554</v>
      </c>
      <c r="G74" s="178">
        <v>134143</v>
      </c>
      <c r="H74" s="109">
        <v>0.50514396318639521</v>
      </c>
      <c r="J74" s="179"/>
    </row>
    <row r="75" spans="1:10" x14ac:dyDescent="0.45">
      <c r="A75" s="104" t="s">
        <v>7</v>
      </c>
      <c r="B75" s="105">
        <v>58626</v>
      </c>
      <c r="C75" s="105">
        <v>151</v>
      </c>
      <c r="D75" s="105">
        <v>32</v>
      </c>
      <c r="E75" s="176">
        <v>29086</v>
      </c>
      <c r="F75" s="177">
        <v>87895</v>
      </c>
      <c r="G75" s="178">
        <v>58777</v>
      </c>
      <c r="H75" s="109">
        <v>0.6687183571306673</v>
      </c>
      <c r="J75" s="179"/>
    </row>
    <row r="76" spans="1:10" ht="14.65" thickBot="1" x14ac:dyDescent="0.5">
      <c r="A76" s="110" t="s">
        <v>755</v>
      </c>
      <c r="B76" s="111">
        <v>103422</v>
      </c>
      <c r="C76" s="111">
        <v>671</v>
      </c>
      <c r="D76" s="111">
        <v>79</v>
      </c>
      <c r="E76" s="181">
        <v>110969</v>
      </c>
      <c r="F76" s="182">
        <v>215141</v>
      </c>
      <c r="G76" s="183">
        <v>104093</v>
      </c>
      <c r="H76" s="114">
        <v>0.48383618185283139</v>
      </c>
      <c r="J76" s="179"/>
    </row>
    <row r="77" spans="1:10" ht="14.65" thickBot="1" x14ac:dyDescent="0.5">
      <c r="A77" s="115" t="s">
        <v>77</v>
      </c>
      <c r="B77" s="116">
        <v>752872</v>
      </c>
      <c r="C77" s="116">
        <v>2238</v>
      </c>
      <c r="D77" s="116">
        <v>204</v>
      </c>
      <c r="E77" s="184">
        <v>669398</v>
      </c>
      <c r="F77" s="185">
        <v>1424712</v>
      </c>
      <c r="G77" s="186">
        <v>755110</v>
      </c>
      <c r="H77" s="120">
        <f>G77/F77</f>
        <v>0.5300088719685101</v>
      </c>
      <c r="J77" s="179"/>
    </row>
    <row r="79" spans="1:10" x14ac:dyDescent="0.45">
      <c r="A79" s="430" t="s">
        <v>26</v>
      </c>
      <c r="B79" s="431"/>
      <c r="C79" s="431"/>
      <c r="D79" s="431"/>
      <c r="E79" s="431"/>
      <c r="F79" s="431"/>
      <c r="G79" s="431"/>
      <c r="H79" s="432"/>
    </row>
    <row r="80" spans="1:10" x14ac:dyDescent="0.45">
      <c r="A80" s="187" t="s">
        <v>752</v>
      </c>
      <c r="B80" s="188">
        <v>798</v>
      </c>
      <c r="C80" s="188">
        <v>808</v>
      </c>
      <c r="D80" s="188">
        <v>5276</v>
      </c>
      <c r="E80" s="189">
        <v>1296</v>
      </c>
      <c r="F80" s="190">
        <v>8178</v>
      </c>
      <c r="G80" s="191">
        <v>1606</v>
      </c>
      <c r="H80" s="192">
        <v>0.19638053313768647</v>
      </c>
    </row>
    <row r="81" spans="1:8" x14ac:dyDescent="0.45">
      <c r="A81" s="187" t="s">
        <v>754</v>
      </c>
      <c r="B81" s="188">
        <v>1308</v>
      </c>
      <c r="C81" s="188">
        <v>183</v>
      </c>
      <c r="D81" s="188">
        <v>15</v>
      </c>
      <c r="E81" s="189">
        <v>797</v>
      </c>
      <c r="F81" s="190">
        <v>2303</v>
      </c>
      <c r="G81" s="191">
        <v>1491</v>
      </c>
      <c r="H81" s="192">
        <v>0.64741641337386013</v>
      </c>
    </row>
    <row r="82" spans="1:8" x14ac:dyDescent="0.45">
      <c r="A82" s="187" t="s">
        <v>753</v>
      </c>
      <c r="B82" s="188">
        <v>210</v>
      </c>
      <c r="C82" s="188">
        <v>78</v>
      </c>
      <c r="D82" s="193" t="s">
        <v>676</v>
      </c>
      <c r="E82" s="193" t="s">
        <v>676</v>
      </c>
      <c r="F82" s="190">
        <v>487</v>
      </c>
      <c r="G82" s="191">
        <v>288</v>
      </c>
      <c r="H82" s="192">
        <v>0.59137577002053388</v>
      </c>
    </row>
    <row r="83" spans="1:8" x14ac:dyDescent="0.45">
      <c r="A83" s="187" t="s">
        <v>751</v>
      </c>
      <c r="B83" s="188">
        <v>4325</v>
      </c>
      <c r="C83" s="188">
        <v>1512</v>
      </c>
      <c r="D83" s="188">
        <v>650</v>
      </c>
      <c r="E83" s="189">
        <v>2939</v>
      </c>
      <c r="F83" s="190">
        <v>9426</v>
      </c>
      <c r="G83" s="191">
        <v>5837</v>
      </c>
      <c r="H83" s="192">
        <v>0.61924464247825162</v>
      </c>
    </row>
    <row r="84" spans="1:8" x14ac:dyDescent="0.45">
      <c r="A84" s="187" t="s">
        <v>4</v>
      </c>
      <c r="B84" s="188">
        <v>441</v>
      </c>
      <c r="C84" s="188">
        <v>82</v>
      </c>
      <c r="D84" s="193" t="s">
        <v>676</v>
      </c>
      <c r="E84" s="193" t="s">
        <v>676</v>
      </c>
      <c r="F84" s="190">
        <v>989</v>
      </c>
      <c r="G84" s="191">
        <v>523</v>
      </c>
      <c r="H84" s="192">
        <v>0.52881698685540945</v>
      </c>
    </row>
    <row r="85" spans="1:8" x14ac:dyDescent="0.45">
      <c r="A85" s="187" t="s">
        <v>7</v>
      </c>
      <c r="B85" s="188">
        <v>3676</v>
      </c>
      <c r="C85" s="188">
        <v>898</v>
      </c>
      <c r="D85" s="188">
        <v>859</v>
      </c>
      <c r="E85" s="189">
        <v>2715</v>
      </c>
      <c r="F85" s="190">
        <v>8148</v>
      </c>
      <c r="G85" s="191">
        <v>4574</v>
      </c>
      <c r="H85" s="192">
        <v>0.56136475208640157</v>
      </c>
    </row>
    <row r="86" spans="1:8" ht="14.65" thickBot="1" x14ac:dyDescent="0.5">
      <c r="A86" s="194" t="s">
        <v>755</v>
      </c>
      <c r="B86" s="195">
        <v>26220</v>
      </c>
      <c r="C86" s="195">
        <v>6441</v>
      </c>
      <c r="D86" s="195">
        <v>2976</v>
      </c>
      <c r="E86" s="196">
        <v>14911</v>
      </c>
      <c r="F86" s="197">
        <v>50548</v>
      </c>
      <c r="G86" s="198">
        <v>32661</v>
      </c>
      <c r="H86" s="199">
        <v>0.64613832396929649</v>
      </c>
    </row>
    <row r="87" spans="1:8" ht="14.65" thickBot="1" x14ac:dyDescent="0.5">
      <c r="A87" s="200" t="s">
        <v>77</v>
      </c>
      <c r="B87" s="201">
        <v>36978</v>
      </c>
      <c r="C87" s="201">
        <v>10002</v>
      </c>
      <c r="D87" s="201">
        <v>9909</v>
      </c>
      <c r="E87" s="202">
        <v>23190</v>
      </c>
      <c r="F87" s="203">
        <v>80079</v>
      </c>
      <c r="G87" s="204">
        <v>46980</v>
      </c>
      <c r="H87" s="205">
        <f>G87/F87</f>
        <v>0.58667066272056345</v>
      </c>
    </row>
    <row r="89" spans="1:8" x14ac:dyDescent="0.45">
      <c r="A89" s="409" t="s">
        <v>27</v>
      </c>
      <c r="B89" s="410"/>
      <c r="C89" s="410"/>
      <c r="D89" s="410"/>
      <c r="E89" s="410"/>
      <c r="F89" s="410"/>
      <c r="G89" s="410"/>
      <c r="H89" s="411"/>
    </row>
    <row r="90" spans="1:8" x14ac:dyDescent="0.45">
      <c r="A90" s="121" t="s">
        <v>752</v>
      </c>
      <c r="B90" s="167">
        <v>295</v>
      </c>
      <c r="C90" s="167">
        <v>493</v>
      </c>
      <c r="D90" s="167">
        <v>242</v>
      </c>
      <c r="E90" s="168">
        <v>988</v>
      </c>
      <c r="F90" s="166">
        <v>2018</v>
      </c>
      <c r="G90" s="138">
        <v>788</v>
      </c>
      <c r="H90" s="125">
        <v>0.39048562933597619</v>
      </c>
    </row>
    <row r="91" spans="1:8" x14ac:dyDescent="0.45">
      <c r="A91" s="121" t="s">
        <v>754</v>
      </c>
      <c r="B91" s="167">
        <v>862</v>
      </c>
      <c r="C91" s="167">
        <v>1511</v>
      </c>
      <c r="D91" s="167">
        <v>130</v>
      </c>
      <c r="E91" s="168">
        <v>2596</v>
      </c>
      <c r="F91" s="166">
        <v>5099</v>
      </c>
      <c r="G91" s="138">
        <v>2373</v>
      </c>
      <c r="H91" s="125">
        <v>0.46538536968032945</v>
      </c>
    </row>
    <row r="92" spans="1:8" x14ac:dyDescent="0.45">
      <c r="A92" s="121" t="s">
        <v>753</v>
      </c>
      <c r="B92" s="167">
        <v>386</v>
      </c>
      <c r="C92" s="167">
        <v>407</v>
      </c>
      <c r="D92" s="167">
        <v>109</v>
      </c>
      <c r="E92" s="168">
        <v>631</v>
      </c>
      <c r="F92" s="166">
        <v>1533</v>
      </c>
      <c r="G92" s="138">
        <v>793</v>
      </c>
      <c r="H92" s="125">
        <v>0.51728636660143512</v>
      </c>
    </row>
    <row r="93" spans="1:8" x14ac:dyDescent="0.45">
      <c r="A93" s="121" t="s">
        <v>751</v>
      </c>
      <c r="B93" s="167">
        <v>5927</v>
      </c>
      <c r="C93" s="167">
        <v>15706</v>
      </c>
      <c r="D93" s="167">
        <v>728</v>
      </c>
      <c r="E93" s="168">
        <v>13947</v>
      </c>
      <c r="F93" s="166">
        <v>36308</v>
      </c>
      <c r="G93" s="138">
        <v>21633</v>
      </c>
      <c r="H93" s="125">
        <v>0.59581910322793874</v>
      </c>
    </row>
    <row r="94" spans="1:8" x14ac:dyDescent="0.45">
      <c r="A94" s="121" t="s">
        <v>4</v>
      </c>
      <c r="B94" s="167">
        <v>634</v>
      </c>
      <c r="C94" s="167">
        <v>987</v>
      </c>
      <c r="D94" s="167">
        <v>140</v>
      </c>
      <c r="E94" s="168">
        <v>2011</v>
      </c>
      <c r="F94" s="166">
        <v>3772</v>
      </c>
      <c r="G94" s="138">
        <v>1621</v>
      </c>
      <c r="H94" s="125">
        <v>0.42974549310710497</v>
      </c>
    </row>
    <row r="95" spans="1:8" x14ac:dyDescent="0.45">
      <c r="A95" s="121" t="s">
        <v>7</v>
      </c>
      <c r="B95" s="167">
        <v>5931</v>
      </c>
      <c r="C95" s="167">
        <v>12531</v>
      </c>
      <c r="D95" s="167">
        <v>953</v>
      </c>
      <c r="E95" s="168">
        <v>14858</v>
      </c>
      <c r="F95" s="166">
        <v>34273</v>
      </c>
      <c r="G95" s="138">
        <v>18462</v>
      </c>
      <c r="H95" s="125">
        <v>0.53867475855629798</v>
      </c>
    </row>
    <row r="96" spans="1:8" ht="14.65" thickBot="1" x14ac:dyDescent="0.5">
      <c r="A96" s="129" t="s">
        <v>755</v>
      </c>
      <c r="B96" s="169">
        <v>27740</v>
      </c>
      <c r="C96" s="169">
        <v>40483</v>
      </c>
      <c r="D96" s="169">
        <v>4354</v>
      </c>
      <c r="E96" s="170">
        <v>58238</v>
      </c>
      <c r="F96" s="206">
        <v>130815</v>
      </c>
      <c r="G96" s="142">
        <v>68223</v>
      </c>
      <c r="H96" s="131">
        <v>0.52152276115124407</v>
      </c>
    </row>
    <row r="97" spans="1:8" ht="14.65" thickBot="1" x14ac:dyDescent="0.5">
      <c r="A97" s="132" t="s">
        <v>77</v>
      </c>
      <c r="B97" s="172">
        <v>41775</v>
      </c>
      <c r="C97" s="172">
        <v>72118</v>
      </c>
      <c r="D97" s="172">
        <v>6656</v>
      </c>
      <c r="E97" s="173">
        <v>93269</v>
      </c>
      <c r="F97" s="174">
        <v>213818</v>
      </c>
      <c r="G97" s="145">
        <v>113893</v>
      </c>
      <c r="H97" s="136">
        <f>G97/F97</f>
        <v>0.53266329308103155</v>
      </c>
    </row>
    <row r="99" spans="1:8" x14ac:dyDescent="0.45">
      <c r="A99" s="394" t="s">
        <v>28</v>
      </c>
      <c r="B99" s="395"/>
      <c r="C99" s="395"/>
      <c r="D99" s="395"/>
      <c r="E99" s="395"/>
      <c r="F99" s="395"/>
      <c r="G99" s="395"/>
      <c r="H99" s="396"/>
    </row>
    <row r="100" spans="1:8" x14ac:dyDescent="0.45">
      <c r="A100" s="207" t="s">
        <v>752</v>
      </c>
      <c r="B100" s="208">
        <v>3544</v>
      </c>
      <c r="C100" s="208">
        <v>1870</v>
      </c>
      <c r="D100" s="208">
        <v>1941</v>
      </c>
      <c r="E100" s="209">
        <v>8404</v>
      </c>
      <c r="F100" s="210">
        <v>15759</v>
      </c>
      <c r="G100" s="211">
        <v>5414</v>
      </c>
      <c r="H100" s="212">
        <v>0.34354971762167652</v>
      </c>
    </row>
    <row r="101" spans="1:8" x14ac:dyDescent="0.45">
      <c r="A101" s="207" t="s">
        <v>754</v>
      </c>
      <c r="B101" s="208">
        <v>49395</v>
      </c>
      <c r="C101" s="208">
        <v>22644</v>
      </c>
      <c r="D101" s="208">
        <v>413</v>
      </c>
      <c r="E101" s="209">
        <v>108329</v>
      </c>
      <c r="F101" s="210">
        <v>180781</v>
      </c>
      <c r="G101" s="211">
        <v>72039</v>
      </c>
      <c r="H101" s="212">
        <v>0.39848767293023052</v>
      </c>
    </row>
    <row r="102" spans="1:8" x14ac:dyDescent="0.45">
      <c r="A102" s="207" t="s">
        <v>753</v>
      </c>
      <c r="B102" s="208">
        <v>39323</v>
      </c>
      <c r="C102" s="208">
        <v>8561</v>
      </c>
      <c r="D102" s="208">
        <v>216</v>
      </c>
      <c r="E102" s="209">
        <v>95391</v>
      </c>
      <c r="F102" s="210">
        <v>143491</v>
      </c>
      <c r="G102" s="211">
        <v>47884</v>
      </c>
      <c r="H102" s="212">
        <v>0.33370734053006806</v>
      </c>
    </row>
    <row r="103" spans="1:8" x14ac:dyDescent="0.45">
      <c r="A103" s="207" t="s">
        <v>751</v>
      </c>
      <c r="B103" s="208">
        <v>832373</v>
      </c>
      <c r="C103" s="208">
        <v>374897</v>
      </c>
      <c r="D103" s="208">
        <v>1811</v>
      </c>
      <c r="E103" s="209">
        <v>855022</v>
      </c>
      <c r="F103" s="210">
        <v>2064103</v>
      </c>
      <c r="G103" s="211">
        <v>1207270</v>
      </c>
      <c r="H103" s="212">
        <v>0.58488844791175632</v>
      </c>
    </row>
    <row r="104" spans="1:8" x14ac:dyDescent="0.45">
      <c r="A104" s="207" t="s">
        <v>4</v>
      </c>
      <c r="B104" s="208">
        <v>110033</v>
      </c>
      <c r="C104" s="208">
        <v>44888</v>
      </c>
      <c r="D104" s="208">
        <v>1086</v>
      </c>
      <c r="E104" s="209">
        <v>199071</v>
      </c>
      <c r="F104" s="210">
        <v>355078</v>
      </c>
      <c r="G104" s="211">
        <v>154921</v>
      </c>
      <c r="H104" s="212">
        <v>0.43630131971003555</v>
      </c>
    </row>
    <row r="105" spans="1:8" x14ac:dyDescent="0.45">
      <c r="A105" s="207" t="s">
        <v>7</v>
      </c>
      <c r="B105" s="208">
        <v>62843</v>
      </c>
      <c r="C105" s="208">
        <v>31727</v>
      </c>
      <c r="D105" s="208">
        <v>642</v>
      </c>
      <c r="E105" s="209">
        <v>70263</v>
      </c>
      <c r="F105" s="210">
        <v>165475</v>
      </c>
      <c r="G105" s="211">
        <v>94570</v>
      </c>
      <c r="H105" s="212">
        <v>0.57150626982927932</v>
      </c>
    </row>
    <row r="106" spans="1:8" ht="14.65" thickBot="1" x14ac:dyDescent="0.5">
      <c r="A106" s="213" t="s">
        <v>755</v>
      </c>
      <c r="B106" s="214">
        <v>104082</v>
      </c>
      <c r="C106" s="214">
        <v>57840</v>
      </c>
      <c r="D106" s="214">
        <v>2001</v>
      </c>
      <c r="E106" s="215">
        <v>177928</v>
      </c>
      <c r="F106" s="216">
        <v>341851</v>
      </c>
      <c r="G106" s="217">
        <v>161922</v>
      </c>
      <c r="H106" s="218">
        <v>0.47366250208424138</v>
      </c>
    </row>
    <row r="107" spans="1:8" ht="14.65" thickBot="1" x14ac:dyDescent="0.5">
      <c r="A107" s="219" t="s">
        <v>77</v>
      </c>
      <c r="B107" s="220">
        <v>1201593</v>
      </c>
      <c r="C107" s="220">
        <v>542427</v>
      </c>
      <c r="D107" s="220">
        <v>8110</v>
      </c>
      <c r="E107" s="221">
        <v>1514408</v>
      </c>
      <c r="F107" s="222">
        <v>3266538</v>
      </c>
      <c r="G107" s="223">
        <v>1744020</v>
      </c>
      <c r="H107" s="224">
        <f>G107/F107</f>
        <v>0.53390470277706858</v>
      </c>
    </row>
    <row r="109" spans="1:8" x14ac:dyDescent="0.45">
      <c r="A109" s="434" t="s">
        <v>29</v>
      </c>
      <c r="B109" s="435"/>
      <c r="C109" s="435"/>
      <c r="D109" s="435"/>
      <c r="E109" s="435"/>
      <c r="F109" s="435"/>
      <c r="G109" s="435"/>
      <c r="H109" s="436"/>
    </row>
    <row r="110" spans="1:8" x14ac:dyDescent="0.45">
      <c r="A110" s="146" t="s">
        <v>752</v>
      </c>
      <c r="B110" s="147">
        <v>97</v>
      </c>
      <c r="C110" s="147">
        <v>835</v>
      </c>
      <c r="D110" s="147">
        <v>500</v>
      </c>
      <c r="E110" s="148">
        <v>402</v>
      </c>
      <c r="F110" s="149">
        <v>1834</v>
      </c>
      <c r="G110" s="150">
        <v>932</v>
      </c>
      <c r="H110" s="151">
        <v>0.50817884405670666</v>
      </c>
    </row>
    <row r="111" spans="1:8" x14ac:dyDescent="0.45">
      <c r="A111" s="146" t="s">
        <v>754</v>
      </c>
      <c r="B111" s="147">
        <v>399</v>
      </c>
      <c r="C111" s="147">
        <v>1907</v>
      </c>
      <c r="D111" s="147">
        <v>241</v>
      </c>
      <c r="E111" s="148">
        <v>378</v>
      </c>
      <c r="F111" s="149">
        <v>2925</v>
      </c>
      <c r="G111" s="150">
        <v>2306</v>
      </c>
      <c r="H111" s="151">
        <v>0.78837606837606833</v>
      </c>
    </row>
    <row r="112" spans="1:8" x14ac:dyDescent="0.45">
      <c r="A112" s="146" t="s">
        <v>753</v>
      </c>
      <c r="B112" s="147">
        <v>135</v>
      </c>
      <c r="C112" s="147">
        <v>410</v>
      </c>
      <c r="D112" s="147">
        <v>66</v>
      </c>
      <c r="E112" s="148">
        <v>96</v>
      </c>
      <c r="F112" s="149">
        <v>707</v>
      </c>
      <c r="G112" s="150">
        <v>545</v>
      </c>
      <c r="H112" s="151">
        <v>0.77086280056577083</v>
      </c>
    </row>
    <row r="113" spans="1:8" x14ac:dyDescent="0.45">
      <c r="A113" s="146" t="s">
        <v>751</v>
      </c>
      <c r="B113" s="147">
        <v>7262</v>
      </c>
      <c r="C113" s="147">
        <v>32237</v>
      </c>
      <c r="D113" s="147">
        <v>2484</v>
      </c>
      <c r="E113" s="148">
        <v>6987</v>
      </c>
      <c r="F113" s="149">
        <v>48970</v>
      </c>
      <c r="G113" s="150">
        <v>39499</v>
      </c>
      <c r="H113" s="151">
        <v>0.80659587502552588</v>
      </c>
    </row>
    <row r="114" spans="1:8" x14ac:dyDescent="0.45">
      <c r="A114" s="146" t="s">
        <v>4</v>
      </c>
      <c r="B114" s="147">
        <v>47</v>
      </c>
      <c r="C114" s="147">
        <v>545</v>
      </c>
      <c r="D114" s="147">
        <v>76</v>
      </c>
      <c r="E114" s="148">
        <v>115</v>
      </c>
      <c r="F114" s="149">
        <v>783</v>
      </c>
      <c r="G114" s="150">
        <v>592</v>
      </c>
      <c r="H114" s="151">
        <v>0.75606641123882501</v>
      </c>
    </row>
    <row r="115" spans="1:8" x14ac:dyDescent="0.45">
      <c r="A115" s="146" t="s">
        <v>7</v>
      </c>
      <c r="B115" s="147">
        <v>417</v>
      </c>
      <c r="C115" s="147">
        <v>4022</v>
      </c>
      <c r="D115" s="147">
        <v>355</v>
      </c>
      <c r="E115" s="148">
        <v>566</v>
      </c>
      <c r="F115" s="149">
        <v>5360</v>
      </c>
      <c r="G115" s="150">
        <v>4439</v>
      </c>
      <c r="H115" s="151">
        <v>0.82817164179104474</v>
      </c>
    </row>
    <row r="116" spans="1:8" ht="14.65" thickBot="1" x14ac:dyDescent="0.5">
      <c r="A116" s="153" t="s">
        <v>755</v>
      </c>
      <c r="B116" s="154">
        <v>4272</v>
      </c>
      <c r="C116" s="154">
        <v>28866</v>
      </c>
      <c r="D116" s="154">
        <v>2557</v>
      </c>
      <c r="E116" s="155">
        <v>4691</v>
      </c>
      <c r="F116" s="156">
        <v>40386</v>
      </c>
      <c r="G116" s="157">
        <v>33138</v>
      </c>
      <c r="H116" s="158">
        <v>0.82053186747882934</v>
      </c>
    </row>
    <row r="117" spans="1:8" ht="14.65" thickBot="1" x14ac:dyDescent="0.5">
      <c r="A117" s="175" t="s">
        <v>77</v>
      </c>
      <c r="B117" s="160">
        <v>12629</v>
      </c>
      <c r="C117" s="160">
        <v>68822</v>
      </c>
      <c r="D117" s="160">
        <v>6279</v>
      </c>
      <c r="E117" s="161">
        <v>13235</v>
      </c>
      <c r="F117" s="162">
        <v>100965</v>
      </c>
      <c r="G117" s="163">
        <v>81451</v>
      </c>
      <c r="H117" s="164">
        <f>G117/F117</f>
        <v>0.80672510275838161</v>
      </c>
    </row>
    <row r="119" spans="1:8" x14ac:dyDescent="0.45">
      <c r="A119" s="430" t="s">
        <v>30</v>
      </c>
      <c r="B119" s="431"/>
      <c r="C119" s="431"/>
      <c r="D119" s="431"/>
      <c r="E119" s="431"/>
      <c r="F119" s="431"/>
      <c r="G119" s="431"/>
      <c r="H119" s="432"/>
    </row>
    <row r="120" spans="1:8" x14ac:dyDescent="0.45">
      <c r="A120" s="187" t="s">
        <v>752</v>
      </c>
      <c r="B120" s="188">
        <v>3830</v>
      </c>
      <c r="C120" s="188">
        <v>1271</v>
      </c>
      <c r="D120" s="188">
        <v>19810</v>
      </c>
      <c r="E120" s="189">
        <v>3701</v>
      </c>
      <c r="F120" s="190">
        <v>28612</v>
      </c>
      <c r="G120" s="191">
        <v>5101</v>
      </c>
      <c r="H120" s="192">
        <v>0.17828183978750176</v>
      </c>
    </row>
    <row r="121" spans="1:8" x14ac:dyDescent="0.45">
      <c r="A121" s="187" t="s">
        <v>754</v>
      </c>
      <c r="B121" s="188">
        <v>5029</v>
      </c>
      <c r="C121" s="188">
        <v>637</v>
      </c>
      <c r="D121" s="188">
        <v>34</v>
      </c>
      <c r="E121" s="189">
        <v>2127</v>
      </c>
      <c r="F121" s="190">
        <v>7827</v>
      </c>
      <c r="G121" s="191">
        <v>5666</v>
      </c>
      <c r="H121" s="192">
        <v>0.72390443337166221</v>
      </c>
    </row>
    <row r="122" spans="1:8" x14ac:dyDescent="0.45">
      <c r="A122" s="187" t="s">
        <v>753</v>
      </c>
      <c r="B122" s="188">
        <v>3406</v>
      </c>
      <c r="C122" s="188">
        <v>280</v>
      </c>
      <c r="D122" s="188">
        <v>131</v>
      </c>
      <c r="E122" s="189">
        <v>1083</v>
      </c>
      <c r="F122" s="190">
        <v>4900</v>
      </c>
      <c r="G122" s="191">
        <v>3686</v>
      </c>
      <c r="H122" s="192">
        <v>0.7522448979591837</v>
      </c>
    </row>
    <row r="123" spans="1:8" x14ac:dyDescent="0.45">
      <c r="A123" s="187" t="s">
        <v>751</v>
      </c>
      <c r="B123" s="188">
        <v>21496</v>
      </c>
      <c r="C123" s="188">
        <v>8662</v>
      </c>
      <c r="D123" s="188">
        <v>1236</v>
      </c>
      <c r="E123" s="189">
        <v>6522</v>
      </c>
      <c r="F123" s="190">
        <v>37916</v>
      </c>
      <c r="G123" s="191">
        <v>30158</v>
      </c>
      <c r="H123" s="192">
        <v>0.79538980905158774</v>
      </c>
    </row>
    <row r="124" spans="1:8" x14ac:dyDescent="0.45">
      <c r="A124" s="187" t="s">
        <v>4</v>
      </c>
      <c r="B124" s="188">
        <v>2960</v>
      </c>
      <c r="C124" s="188">
        <v>326</v>
      </c>
      <c r="D124" s="188">
        <v>327</v>
      </c>
      <c r="E124" s="189">
        <v>1077</v>
      </c>
      <c r="F124" s="190">
        <v>4690</v>
      </c>
      <c r="G124" s="191">
        <v>3286</v>
      </c>
      <c r="H124" s="192">
        <v>0.70063965884861412</v>
      </c>
    </row>
    <row r="125" spans="1:8" x14ac:dyDescent="0.45">
      <c r="A125" s="187" t="s">
        <v>7</v>
      </c>
      <c r="B125" s="188">
        <v>26514</v>
      </c>
      <c r="C125" s="188">
        <v>10722</v>
      </c>
      <c r="D125" s="188">
        <v>2766</v>
      </c>
      <c r="E125" s="189">
        <v>6797</v>
      </c>
      <c r="F125" s="190">
        <v>46799</v>
      </c>
      <c r="G125" s="191">
        <v>37236</v>
      </c>
      <c r="H125" s="192">
        <v>0.79565802688091625</v>
      </c>
    </row>
    <row r="126" spans="1:8" ht="14.65" thickBot="1" x14ac:dyDescent="0.5">
      <c r="A126" s="194" t="s">
        <v>755</v>
      </c>
      <c r="B126" s="195">
        <v>116124</v>
      </c>
      <c r="C126" s="195">
        <v>29555</v>
      </c>
      <c r="D126" s="195">
        <v>5888</v>
      </c>
      <c r="E126" s="196">
        <v>34758</v>
      </c>
      <c r="F126" s="197">
        <v>186325</v>
      </c>
      <c r="G126" s="198">
        <v>145679</v>
      </c>
      <c r="H126" s="199">
        <v>0.78185428686434988</v>
      </c>
    </row>
    <row r="127" spans="1:8" ht="14.65" thickBot="1" x14ac:dyDescent="0.5">
      <c r="A127" s="200" t="s">
        <v>77</v>
      </c>
      <c r="B127" s="201">
        <v>179359</v>
      </c>
      <c r="C127" s="201">
        <v>51453</v>
      </c>
      <c r="D127" s="201">
        <v>30192</v>
      </c>
      <c r="E127" s="202">
        <v>56065</v>
      </c>
      <c r="F127" s="203">
        <v>317069</v>
      </c>
      <c r="G127" s="204">
        <v>230812</v>
      </c>
      <c r="H127" s="205">
        <f>G127/F127</f>
        <v>0.72795511387111322</v>
      </c>
    </row>
    <row r="129" spans="1:8" x14ac:dyDescent="0.45">
      <c r="A129" s="415" t="s">
        <v>31</v>
      </c>
      <c r="B129" s="416"/>
      <c r="C129" s="416"/>
      <c r="D129" s="416"/>
      <c r="E129" s="416"/>
      <c r="F129" s="416"/>
      <c r="G129" s="416"/>
      <c r="H129" s="417"/>
    </row>
    <row r="130" spans="1:8" x14ac:dyDescent="0.45">
      <c r="A130" s="225" t="s">
        <v>752</v>
      </c>
      <c r="B130" s="226">
        <v>210</v>
      </c>
      <c r="C130" s="226">
        <v>107</v>
      </c>
      <c r="D130" s="226">
        <v>2672</v>
      </c>
      <c r="E130" s="227">
        <v>213</v>
      </c>
      <c r="F130" s="228">
        <v>3202</v>
      </c>
      <c r="G130" s="229">
        <v>317</v>
      </c>
      <c r="H130" s="230">
        <v>9.900062460961899E-2</v>
      </c>
    </row>
    <row r="131" spans="1:8" x14ac:dyDescent="0.45">
      <c r="A131" s="225" t="s">
        <v>754</v>
      </c>
      <c r="B131" s="226">
        <v>733</v>
      </c>
      <c r="C131" s="226">
        <v>1174</v>
      </c>
      <c r="D131" s="231" t="s">
        <v>676</v>
      </c>
      <c r="E131" s="231" t="s">
        <v>676</v>
      </c>
      <c r="F131" s="228">
        <v>3011</v>
      </c>
      <c r="G131" s="229">
        <v>1907</v>
      </c>
      <c r="H131" s="230">
        <v>0.63334440385254065</v>
      </c>
    </row>
    <row r="132" spans="1:8" x14ac:dyDescent="0.45">
      <c r="A132" s="225" t="s">
        <v>753</v>
      </c>
      <c r="B132" s="226">
        <v>1948</v>
      </c>
      <c r="C132" s="226">
        <v>2041</v>
      </c>
      <c r="D132" s="226">
        <v>97</v>
      </c>
      <c r="E132" s="227">
        <v>2293</v>
      </c>
      <c r="F132" s="228">
        <v>6379</v>
      </c>
      <c r="G132" s="229">
        <v>3989</v>
      </c>
      <c r="H132" s="230">
        <v>0.62533312431415577</v>
      </c>
    </row>
    <row r="133" spans="1:8" x14ac:dyDescent="0.45">
      <c r="A133" s="225" t="s">
        <v>751</v>
      </c>
      <c r="B133" s="226">
        <v>148158</v>
      </c>
      <c r="C133" s="226">
        <v>251772</v>
      </c>
      <c r="D133" s="226">
        <v>236</v>
      </c>
      <c r="E133" s="227">
        <v>203834</v>
      </c>
      <c r="F133" s="228">
        <v>604000</v>
      </c>
      <c r="G133" s="229">
        <v>399930</v>
      </c>
      <c r="H133" s="230">
        <v>0.66213576158940401</v>
      </c>
    </row>
    <row r="134" spans="1:8" x14ac:dyDescent="0.45">
      <c r="A134" s="225" t="s">
        <v>4</v>
      </c>
      <c r="B134" s="226">
        <v>666</v>
      </c>
      <c r="C134" s="226">
        <v>1098</v>
      </c>
      <c r="D134" s="231" t="s">
        <v>676</v>
      </c>
      <c r="E134" s="231" t="s">
        <v>676</v>
      </c>
      <c r="F134" s="228">
        <v>3038</v>
      </c>
      <c r="G134" s="229">
        <v>1764</v>
      </c>
      <c r="H134" s="230">
        <v>0.58064516129032262</v>
      </c>
    </row>
    <row r="135" spans="1:8" x14ac:dyDescent="0.45">
      <c r="A135" s="225" t="s">
        <v>7</v>
      </c>
      <c r="B135" s="226">
        <v>10629</v>
      </c>
      <c r="C135" s="226">
        <v>14717</v>
      </c>
      <c r="D135" s="226">
        <v>134</v>
      </c>
      <c r="E135" s="227">
        <v>13820</v>
      </c>
      <c r="F135" s="228">
        <v>39300</v>
      </c>
      <c r="G135" s="229">
        <v>25346</v>
      </c>
      <c r="H135" s="230">
        <v>0.64493638676844789</v>
      </c>
    </row>
    <row r="136" spans="1:8" ht="14.65" thickBot="1" x14ac:dyDescent="0.5">
      <c r="A136" s="232" t="s">
        <v>755</v>
      </c>
      <c r="B136" s="233">
        <v>9441</v>
      </c>
      <c r="C136" s="233">
        <v>12388</v>
      </c>
      <c r="D136" s="233">
        <v>284</v>
      </c>
      <c r="E136" s="234">
        <v>12318</v>
      </c>
      <c r="F136" s="235">
        <v>34431</v>
      </c>
      <c r="G136" s="236">
        <v>21829</v>
      </c>
      <c r="H136" s="237">
        <v>0.63399262292701342</v>
      </c>
    </row>
    <row r="137" spans="1:8" ht="14.65" thickBot="1" x14ac:dyDescent="0.5">
      <c r="A137" s="238" t="s">
        <v>77</v>
      </c>
      <c r="B137" s="239">
        <v>171785</v>
      </c>
      <c r="C137" s="239">
        <v>283297</v>
      </c>
      <c r="D137" s="239">
        <v>3525</v>
      </c>
      <c r="E137" s="240">
        <v>234754</v>
      </c>
      <c r="F137" s="241">
        <v>693361</v>
      </c>
      <c r="G137" s="242">
        <v>455082</v>
      </c>
      <c r="H137" s="243">
        <f>G137/F137</f>
        <v>0.65634207865743821</v>
      </c>
    </row>
    <row r="139" spans="1:8" x14ac:dyDescent="0.45">
      <c r="A139" s="418" t="s">
        <v>32</v>
      </c>
      <c r="B139" s="419"/>
      <c r="C139" s="419"/>
      <c r="D139" s="419"/>
      <c r="E139" s="419"/>
      <c r="F139" s="419"/>
      <c r="G139" s="419"/>
      <c r="H139" s="420"/>
    </row>
    <row r="140" spans="1:8" x14ac:dyDescent="0.45">
      <c r="A140" s="244" t="s">
        <v>752</v>
      </c>
      <c r="B140" s="167">
        <v>297</v>
      </c>
      <c r="C140" s="167">
        <v>1082</v>
      </c>
      <c r="D140" s="167">
        <v>2182</v>
      </c>
      <c r="E140" s="168">
        <v>1006</v>
      </c>
      <c r="F140" s="166">
        <v>4567</v>
      </c>
      <c r="G140" s="138">
        <v>1379</v>
      </c>
      <c r="H140" s="125">
        <v>0.3019487628640245</v>
      </c>
    </row>
    <row r="141" spans="1:8" x14ac:dyDescent="0.45">
      <c r="A141" s="244" t="s">
        <v>754</v>
      </c>
      <c r="B141" s="165" t="s">
        <v>676</v>
      </c>
      <c r="C141" s="165" t="s">
        <v>676</v>
      </c>
      <c r="D141" s="165" t="s">
        <v>676</v>
      </c>
      <c r="E141" s="165" t="s">
        <v>676</v>
      </c>
      <c r="F141" s="166">
        <v>167</v>
      </c>
      <c r="G141" s="138">
        <v>111</v>
      </c>
      <c r="H141" s="125">
        <v>0.66467065868263475</v>
      </c>
    </row>
    <row r="142" spans="1:8" x14ac:dyDescent="0.45">
      <c r="A142" s="244" t="s">
        <v>753</v>
      </c>
      <c r="B142" s="165" t="s">
        <v>676</v>
      </c>
      <c r="C142" s="165" t="s">
        <v>676</v>
      </c>
      <c r="D142" s="165" t="s">
        <v>676</v>
      </c>
      <c r="E142" s="165" t="s">
        <v>676</v>
      </c>
      <c r="F142" s="166">
        <v>155</v>
      </c>
      <c r="G142" s="138">
        <v>82</v>
      </c>
      <c r="H142" s="125">
        <v>0.52903225806451615</v>
      </c>
    </row>
    <row r="143" spans="1:8" x14ac:dyDescent="0.45">
      <c r="A143" s="244" t="s">
        <v>751</v>
      </c>
      <c r="B143" s="167">
        <v>72</v>
      </c>
      <c r="C143" s="167">
        <v>4726</v>
      </c>
      <c r="D143" s="167">
        <v>312</v>
      </c>
      <c r="E143" s="168">
        <v>3268</v>
      </c>
      <c r="F143" s="166">
        <v>8378</v>
      </c>
      <c r="G143" s="138">
        <v>4798</v>
      </c>
      <c r="H143" s="125">
        <v>0.57269037956552882</v>
      </c>
    </row>
    <row r="144" spans="1:8" x14ac:dyDescent="0.45">
      <c r="A144" s="244" t="s">
        <v>4</v>
      </c>
      <c r="B144" s="165" t="s">
        <v>676</v>
      </c>
      <c r="C144" s="165" t="s">
        <v>676</v>
      </c>
      <c r="D144" s="165" t="s">
        <v>676</v>
      </c>
      <c r="E144" s="165" t="s">
        <v>676</v>
      </c>
      <c r="F144" s="166">
        <v>144</v>
      </c>
      <c r="G144" s="138">
        <v>74</v>
      </c>
      <c r="H144" s="125">
        <v>0.51388888888888884</v>
      </c>
    </row>
    <row r="145" spans="1:8" x14ac:dyDescent="0.45">
      <c r="A145" s="244" t="s">
        <v>7</v>
      </c>
      <c r="B145" s="167">
        <v>41</v>
      </c>
      <c r="C145" s="167">
        <v>710</v>
      </c>
      <c r="D145" s="167">
        <v>163</v>
      </c>
      <c r="E145" s="168">
        <v>707</v>
      </c>
      <c r="F145" s="166">
        <v>1621</v>
      </c>
      <c r="G145" s="138">
        <v>751</v>
      </c>
      <c r="H145" s="125">
        <v>0.46329426280074026</v>
      </c>
    </row>
    <row r="146" spans="1:8" ht="14.65" thickBot="1" x14ac:dyDescent="0.5">
      <c r="A146" s="245" t="s">
        <v>755</v>
      </c>
      <c r="B146" s="169">
        <v>277</v>
      </c>
      <c r="C146" s="169">
        <v>7699</v>
      </c>
      <c r="D146" s="169">
        <v>874</v>
      </c>
      <c r="E146" s="170">
        <v>3754</v>
      </c>
      <c r="F146" s="171">
        <v>12604</v>
      </c>
      <c r="G146" s="142">
        <v>7976</v>
      </c>
      <c r="H146" s="131">
        <v>0.63281497937162801</v>
      </c>
    </row>
    <row r="147" spans="1:8" ht="14.65" thickBot="1" x14ac:dyDescent="0.5">
      <c r="A147" s="246" t="s">
        <v>77</v>
      </c>
      <c r="B147" s="172">
        <v>702</v>
      </c>
      <c r="C147" s="172">
        <v>14469</v>
      </c>
      <c r="D147" s="172">
        <v>3598</v>
      </c>
      <c r="E147" s="173">
        <v>8867</v>
      </c>
      <c r="F147" s="174">
        <v>27636</v>
      </c>
      <c r="G147" s="145">
        <v>15171</v>
      </c>
      <c r="H147" s="136">
        <f>G147/F147</f>
        <v>0.54895788102475029</v>
      </c>
    </row>
    <row r="149" spans="1:8" x14ac:dyDescent="0.45">
      <c r="A149" s="412" t="s">
        <v>33</v>
      </c>
      <c r="B149" s="413"/>
      <c r="C149" s="413"/>
      <c r="D149" s="413"/>
      <c r="E149" s="413"/>
      <c r="F149" s="413"/>
      <c r="G149" s="413"/>
      <c r="H149" s="414"/>
    </row>
    <row r="150" spans="1:8" x14ac:dyDescent="0.45">
      <c r="A150" s="207" t="s">
        <v>752</v>
      </c>
      <c r="B150" s="208">
        <v>3268</v>
      </c>
      <c r="C150" s="208">
        <v>984</v>
      </c>
      <c r="D150" s="208">
        <v>57</v>
      </c>
      <c r="E150" s="209">
        <v>3040</v>
      </c>
      <c r="F150" s="210">
        <v>7349</v>
      </c>
      <c r="G150" s="211">
        <v>4252</v>
      </c>
      <c r="H150" s="212">
        <v>0.5785821200163288</v>
      </c>
    </row>
    <row r="151" spans="1:8" x14ac:dyDescent="0.45">
      <c r="A151" s="207" t="s">
        <v>754</v>
      </c>
      <c r="B151" s="208">
        <v>50351</v>
      </c>
      <c r="C151" s="208">
        <v>8674</v>
      </c>
      <c r="D151" s="208"/>
      <c r="E151" s="209">
        <v>60771</v>
      </c>
      <c r="F151" s="210">
        <v>119796</v>
      </c>
      <c r="G151" s="211">
        <v>59025</v>
      </c>
      <c r="H151" s="212">
        <v>0.49271261143944706</v>
      </c>
    </row>
    <row r="152" spans="1:8" x14ac:dyDescent="0.45">
      <c r="A152" s="207" t="s">
        <v>753</v>
      </c>
      <c r="B152" s="208">
        <v>64227</v>
      </c>
      <c r="C152" s="208">
        <v>11390</v>
      </c>
      <c r="D152" s="208">
        <v>14</v>
      </c>
      <c r="E152" s="209">
        <v>77546</v>
      </c>
      <c r="F152" s="210">
        <v>153177</v>
      </c>
      <c r="G152" s="211">
        <v>75617</v>
      </c>
      <c r="H152" s="212">
        <v>0.49365766400960981</v>
      </c>
    </row>
    <row r="153" spans="1:8" x14ac:dyDescent="0.45">
      <c r="A153" s="207" t="s">
        <v>751</v>
      </c>
      <c r="B153" s="208">
        <v>836173</v>
      </c>
      <c r="C153" s="208">
        <v>180550</v>
      </c>
      <c r="D153" s="208">
        <v>26</v>
      </c>
      <c r="E153" s="209">
        <v>775862</v>
      </c>
      <c r="F153" s="210">
        <v>1792611</v>
      </c>
      <c r="G153" s="211">
        <v>1016723</v>
      </c>
      <c r="H153" s="212">
        <v>0.56717436186657344</v>
      </c>
    </row>
    <row r="154" spans="1:8" x14ac:dyDescent="0.45">
      <c r="A154" s="207" t="s">
        <v>4</v>
      </c>
      <c r="B154" s="208">
        <v>15568</v>
      </c>
      <c r="C154" s="208">
        <v>2225</v>
      </c>
      <c r="D154" s="247" t="s">
        <v>676</v>
      </c>
      <c r="E154" s="247" t="s">
        <v>676</v>
      </c>
      <c r="F154" s="210">
        <v>34011</v>
      </c>
      <c r="G154" s="211">
        <v>17793</v>
      </c>
      <c r="H154" s="212">
        <v>0.52315427361735911</v>
      </c>
    </row>
    <row r="155" spans="1:8" x14ac:dyDescent="0.45">
      <c r="A155" s="207" t="s">
        <v>7</v>
      </c>
      <c r="B155" s="208">
        <v>104076</v>
      </c>
      <c r="C155" s="208">
        <v>21739</v>
      </c>
      <c r="D155" s="247" t="s">
        <v>676</v>
      </c>
      <c r="E155" s="247" t="s">
        <v>676</v>
      </c>
      <c r="F155" s="210">
        <v>237557</v>
      </c>
      <c r="G155" s="211">
        <v>125815</v>
      </c>
      <c r="H155" s="212">
        <v>0.52962025955875858</v>
      </c>
    </row>
    <row r="156" spans="1:8" ht="14.65" thickBot="1" x14ac:dyDescent="0.5">
      <c r="A156" s="213" t="s">
        <v>755</v>
      </c>
      <c r="B156" s="214">
        <v>273858</v>
      </c>
      <c r="C156" s="214">
        <v>72226</v>
      </c>
      <c r="D156" s="214">
        <v>59</v>
      </c>
      <c r="E156" s="215">
        <v>235587</v>
      </c>
      <c r="F156" s="216">
        <v>581730</v>
      </c>
      <c r="G156" s="217">
        <v>346084</v>
      </c>
      <c r="H156" s="218">
        <v>0.5949220428721228</v>
      </c>
    </row>
    <row r="157" spans="1:8" ht="14.65" thickBot="1" x14ac:dyDescent="0.5">
      <c r="A157" s="219" t="s">
        <v>77</v>
      </c>
      <c r="B157" s="220">
        <v>1347521</v>
      </c>
      <c r="C157" s="220">
        <v>297788</v>
      </c>
      <c r="D157" s="220">
        <v>162</v>
      </c>
      <c r="E157" s="221">
        <v>1280760</v>
      </c>
      <c r="F157" s="222">
        <v>2926231</v>
      </c>
      <c r="G157" s="223">
        <v>1645309</v>
      </c>
      <c r="H157" s="224">
        <f>G157/F157</f>
        <v>0.56226217274029289</v>
      </c>
    </row>
    <row r="159" spans="1:8" x14ac:dyDescent="0.45">
      <c r="A159" s="394" t="s">
        <v>34</v>
      </c>
      <c r="B159" s="395"/>
      <c r="C159" s="395"/>
      <c r="D159" s="395"/>
      <c r="E159" s="395"/>
      <c r="F159" s="395"/>
      <c r="G159" s="395"/>
      <c r="H159" s="396"/>
    </row>
    <row r="160" spans="1:8" x14ac:dyDescent="0.45">
      <c r="A160" s="207" t="s">
        <v>752</v>
      </c>
      <c r="B160" s="208">
        <v>429</v>
      </c>
      <c r="C160" s="208">
        <v>616</v>
      </c>
      <c r="D160" s="208">
        <v>181</v>
      </c>
      <c r="E160" s="209">
        <v>552</v>
      </c>
      <c r="F160" s="210">
        <v>1778</v>
      </c>
      <c r="G160" s="211">
        <v>1045</v>
      </c>
      <c r="H160" s="212">
        <v>0.58773903262092242</v>
      </c>
    </row>
    <row r="161" spans="1:8" x14ac:dyDescent="0.45">
      <c r="A161" s="207" t="s">
        <v>754</v>
      </c>
      <c r="B161" s="208">
        <v>3229</v>
      </c>
      <c r="C161" s="208">
        <v>4400</v>
      </c>
      <c r="D161" s="247" t="s">
        <v>676</v>
      </c>
      <c r="E161" s="247" t="s">
        <v>676</v>
      </c>
      <c r="F161" s="210">
        <v>11869</v>
      </c>
      <c r="G161" s="211">
        <v>7629</v>
      </c>
      <c r="H161" s="212">
        <v>0.64276687168253432</v>
      </c>
    </row>
    <row r="162" spans="1:8" x14ac:dyDescent="0.45">
      <c r="A162" s="207" t="s">
        <v>753</v>
      </c>
      <c r="B162" s="208">
        <v>6570</v>
      </c>
      <c r="C162" s="208">
        <v>10505</v>
      </c>
      <c r="D162" s="247" t="s">
        <v>676</v>
      </c>
      <c r="E162" s="247" t="s">
        <v>676</v>
      </c>
      <c r="F162" s="210">
        <v>26347</v>
      </c>
      <c r="G162" s="211">
        <v>17075</v>
      </c>
      <c r="H162" s="212">
        <v>0.6480813754886704</v>
      </c>
    </row>
    <row r="163" spans="1:8" x14ac:dyDescent="0.45">
      <c r="A163" s="207" t="s">
        <v>751</v>
      </c>
      <c r="B163" s="208">
        <v>156108</v>
      </c>
      <c r="C163" s="208">
        <v>112625</v>
      </c>
      <c r="D163" s="208">
        <v>278</v>
      </c>
      <c r="E163" s="209">
        <v>140158</v>
      </c>
      <c r="F163" s="210">
        <v>409169</v>
      </c>
      <c r="G163" s="211">
        <v>268733</v>
      </c>
      <c r="H163" s="212">
        <v>0.6567775173583531</v>
      </c>
    </row>
    <row r="164" spans="1:8" x14ac:dyDescent="0.45">
      <c r="A164" s="207" t="s">
        <v>4</v>
      </c>
      <c r="B164" s="208">
        <v>2390</v>
      </c>
      <c r="C164" s="208">
        <v>2103</v>
      </c>
      <c r="D164" s="208">
        <v>16</v>
      </c>
      <c r="E164" s="209">
        <v>2355</v>
      </c>
      <c r="F164" s="210">
        <v>6864</v>
      </c>
      <c r="G164" s="211">
        <v>4493</v>
      </c>
      <c r="H164" s="212">
        <v>0.65457459207459212</v>
      </c>
    </row>
    <row r="165" spans="1:8" x14ac:dyDescent="0.45">
      <c r="A165" s="207" t="s">
        <v>7</v>
      </c>
      <c r="B165" s="208">
        <v>18700</v>
      </c>
      <c r="C165" s="208">
        <v>17003</v>
      </c>
      <c r="D165" s="208">
        <v>112</v>
      </c>
      <c r="E165" s="209">
        <v>18610</v>
      </c>
      <c r="F165" s="210">
        <v>54425</v>
      </c>
      <c r="G165" s="211">
        <v>35703</v>
      </c>
      <c r="H165" s="212">
        <v>0.65600367478180988</v>
      </c>
    </row>
    <row r="166" spans="1:8" ht="14.65" thickBot="1" x14ac:dyDescent="0.5">
      <c r="A166" s="213" t="s">
        <v>755</v>
      </c>
      <c r="B166" s="214">
        <v>30284</v>
      </c>
      <c r="C166" s="214">
        <v>33454</v>
      </c>
      <c r="D166" s="214">
        <v>204</v>
      </c>
      <c r="E166" s="215">
        <v>33368</v>
      </c>
      <c r="F166" s="216">
        <v>97310</v>
      </c>
      <c r="G166" s="217">
        <v>63738</v>
      </c>
      <c r="H166" s="218">
        <v>0.65499948617819337</v>
      </c>
    </row>
    <row r="167" spans="1:8" ht="14.65" thickBot="1" x14ac:dyDescent="0.5">
      <c r="A167" s="219" t="s">
        <v>77</v>
      </c>
      <c r="B167" s="220">
        <v>217710</v>
      </c>
      <c r="C167" s="220">
        <v>180706</v>
      </c>
      <c r="D167" s="220">
        <v>802</v>
      </c>
      <c r="E167" s="221">
        <v>208544</v>
      </c>
      <c r="F167" s="222">
        <v>607762</v>
      </c>
      <c r="G167" s="223">
        <v>398416</v>
      </c>
      <c r="H167" s="224">
        <f>G167/F167</f>
        <v>0.6555460854742482</v>
      </c>
    </row>
    <row r="169" spans="1:8" x14ac:dyDescent="0.45">
      <c r="A169" s="403" t="s">
        <v>35</v>
      </c>
      <c r="B169" s="404"/>
      <c r="C169" s="404"/>
      <c r="D169" s="404"/>
      <c r="E169" s="404"/>
      <c r="F169" s="404"/>
      <c r="G169" s="404"/>
      <c r="H169" s="405"/>
    </row>
    <row r="170" spans="1:8" x14ac:dyDescent="0.45">
      <c r="A170" s="187" t="s">
        <v>752</v>
      </c>
      <c r="B170" s="188">
        <v>638</v>
      </c>
      <c r="C170" s="188">
        <v>1334</v>
      </c>
      <c r="D170" s="188">
        <v>6053</v>
      </c>
      <c r="E170" s="189">
        <v>420</v>
      </c>
      <c r="F170" s="190">
        <v>8445</v>
      </c>
      <c r="G170" s="191">
        <v>1972</v>
      </c>
      <c r="H170" s="192">
        <v>0.23351095322676141</v>
      </c>
    </row>
    <row r="171" spans="1:8" x14ac:dyDescent="0.45">
      <c r="A171" s="187" t="s">
        <v>754</v>
      </c>
      <c r="B171" s="188">
        <v>335</v>
      </c>
      <c r="C171" s="188">
        <v>1222</v>
      </c>
      <c r="D171" s="188">
        <v>275</v>
      </c>
      <c r="E171" s="189">
        <v>168</v>
      </c>
      <c r="F171" s="190">
        <v>2000</v>
      </c>
      <c r="G171" s="191">
        <v>1557</v>
      </c>
      <c r="H171" s="192">
        <v>0.77849999999999997</v>
      </c>
    </row>
    <row r="172" spans="1:8" x14ac:dyDescent="0.45">
      <c r="A172" s="187" t="s">
        <v>753</v>
      </c>
      <c r="B172" s="188">
        <v>547</v>
      </c>
      <c r="C172" s="188">
        <v>4203</v>
      </c>
      <c r="D172" s="188">
        <v>361</v>
      </c>
      <c r="E172" s="189">
        <v>614</v>
      </c>
      <c r="F172" s="190">
        <v>5725</v>
      </c>
      <c r="G172" s="191">
        <v>4750</v>
      </c>
      <c r="H172" s="192">
        <v>0.82969432314410485</v>
      </c>
    </row>
    <row r="173" spans="1:8" x14ac:dyDescent="0.45">
      <c r="A173" s="187" t="s">
        <v>751</v>
      </c>
      <c r="B173" s="188">
        <v>7694</v>
      </c>
      <c r="C173" s="188">
        <v>31326</v>
      </c>
      <c r="D173" s="188">
        <v>8340</v>
      </c>
      <c r="E173" s="189">
        <v>4408</v>
      </c>
      <c r="F173" s="190">
        <v>51768</v>
      </c>
      <c r="G173" s="191">
        <v>39020</v>
      </c>
      <c r="H173" s="192">
        <v>0.75374748879616749</v>
      </c>
    </row>
    <row r="174" spans="1:8" x14ac:dyDescent="0.45">
      <c r="A174" s="187" t="s">
        <v>4</v>
      </c>
      <c r="B174" s="188">
        <v>472</v>
      </c>
      <c r="C174" s="188">
        <v>940</v>
      </c>
      <c r="D174" s="188">
        <v>322</v>
      </c>
      <c r="E174" s="189">
        <v>273</v>
      </c>
      <c r="F174" s="190">
        <v>2007</v>
      </c>
      <c r="G174" s="191">
        <v>1412</v>
      </c>
      <c r="H174" s="192">
        <v>0.70353761833582462</v>
      </c>
    </row>
    <row r="175" spans="1:8" x14ac:dyDescent="0.45">
      <c r="A175" s="187" t="s">
        <v>7</v>
      </c>
      <c r="B175" s="188">
        <v>2377</v>
      </c>
      <c r="C175" s="188">
        <v>8839</v>
      </c>
      <c r="D175" s="188">
        <v>2655</v>
      </c>
      <c r="E175" s="189">
        <v>1374</v>
      </c>
      <c r="F175" s="190">
        <v>15245</v>
      </c>
      <c r="G175" s="191">
        <v>11216</v>
      </c>
      <c r="H175" s="192">
        <v>0.73571662840275498</v>
      </c>
    </row>
    <row r="176" spans="1:8" ht="14.65" thickBot="1" x14ac:dyDescent="0.5">
      <c r="A176" s="194" t="s">
        <v>755</v>
      </c>
      <c r="B176" s="195">
        <v>20379</v>
      </c>
      <c r="C176" s="195">
        <v>91521</v>
      </c>
      <c r="D176" s="195">
        <v>18478</v>
      </c>
      <c r="E176" s="196">
        <v>13584</v>
      </c>
      <c r="F176" s="197">
        <v>143962</v>
      </c>
      <c r="G176" s="198">
        <v>111900</v>
      </c>
      <c r="H176" s="199">
        <v>0.77728845111904532</v>
      </c>
    </row>
    <row r="177" spans="1:8" ht="14.65" thickBot="1" x14ac:dyDescent="0.5">
      <c r="A177" s="200" t="s">
        <v>77</v>
      </c>
      <c r="B177" s="201">
        <v>32442</v>
      </c>
      <c r="C177" s="201">
        <v>139385</v>
      </c>
      <c r="D177" s="201">
        <v>36484</v>
      </c>
      <c r="E177" s="202">
        <v>20841</v>
      </c>
      <c r="F177" s="203">
        <v>229152</v>
      </c>
      <c r="G177" s="204">
        <v>171827</v>
      </c>
      <c r="H177" s="205">
        <f>G177/F177</f>
        <v>0.74983853512079324</v>
      </c>
    </row>
    <row r="179" spans="1:8" x14ac:dyDescent="0.45">
      <c r="A179" s="421" t="s">
        <v>36</v>
      </c>
      <c r="B179" s="422"/>
      <c r="C179" s="422"/>
      <c r="D179" s="422"/>
      <c r="E179" s="422"/>
      <c r="F179" s="422"/>
      <c r="G179" s="422"/>
      <c r="H179" s="423"/>
    </row>
    <row r="180" spans="1:8" x14ac:dyDescent="0.45">
      <c r="A180" s="121" t="s">
        <v>752</v>
      </c>
      <c r="B180" s="167">
        <v>762</v>
      </c>
      <c r="C180" s="167">
        <v>68</v>
      </c>
      <c r="D180" s="167">
        <v>709</v>
      </c>
      <c r="E180" s="168">
        <v>111</v>
      </c>
      <c r="F180" s="166">
        <v>1650</v>
      </c>
      <c r="G180" s="138">
        <v>830</v>
      </c>
      <c r="H180" s="125">
        <v>0.50303030303030305</v>
      </c>
    </row>
    <row r="181" spans="1:8" x14ac:dyDescent="0.45">
      <c r="A181" s="121" t="s">
        <v>754</v>
      </c>
      <c r="B181" s="165" t="s">
        <v>676</v>
      </c>
      <c r="C181" s="165" t="s">
        <v>676</v>
      </c>
      <c r="D181" s="165" t="s">
        <v>676</v>
      </c>
      <c r="E181" s="165" t="s">
        <v>676</v>
      </c>
      <c r="F181" s="166">
        <v>704</v>
      </c>
      <c r="G181" s="138">
        <v>602</v>
      </c>
      <c r="H181" s="125">
        <v>0.85511363636363635</v>
      </c>
    </row>
    <row r="182" spans="1:8" x14ac:dyDescent="0.45">
      <c r="A182" s="121" t="s">
        <v>753</v>
      </c>
      <c r="B182" s="165" t="s">
        <v>676</v>
      </c>
      <c r="C182" s="165" t="s">
        <v>676</v>
      </c>
      <c r="D182" s="165" t="s">
        <v>676</v>
      </c>
      <c r="E182" s="165" t="s">
        <v>676</v>
      </c>
      <c r="F182" s="166">
        <v>824</v>
      </c>
      <c r="G182" s="138">
        <v>668</v>
      </c>
      <c r="H182" s="125">
        <v>0.81067961165048541</v>
      </c>
    </row>
    <row r="183" spans="1:8" x14ac:dyDescent="0.45">
      <c r="A183" s="121" t="s">
        <v>751</v>
      </c>
      <c r="B183" s="167">
        <v>3669</v>
      </c>
      <c r="C183" s="167">
        <v>121</v>
      </c>
      <c r="D183" s="167">
        <v>174</v>
      </c>
      <c r="E183" s="168">
        <v>651</v>
      </c>
      <c r="F183" s="166">
        <v>4615</v>
      </c>
      <c r="G183" s="138">
        <v>3790</v>
      </c>
      <c r="H183" s="125">
        <v>0.82123510292524382</v>
      </c>
    </row>
    <row r="184" spans="1:8" x14ac:dyDescent="0.45">
      <c r="A184" s="121" t="s">
        <v>4</v>
      </c>
      <c r="B184" s="165" t="s">
        <v>676</v>
      </c>
      <c r="C184" s="165" t="s">
        <v>676</v>
      </c>
      <c r="D184" s="165" t="s">
        <v>676</v>
      </c>
      <c r="E184" s="165" t="s">
        <v>676</v>
      </c>
      <c r="F184" s="166">
        <v>360</v>
      </c>
      <c r="G184" s="138">
        <v>266</v>
      </c>
      <c r="H184" s="125">
        <v>0.73888888888888893</v>
      </c>
    </row>
    <row r="185" spans="1:8" x14ac:dyDescent="0.45">
      <c r="A185" s="121" t="s">
        <v>7</v>
      </c>
      <c r="B185" s="167">
        <v>3595</v>
      </c>
      <c r="C185" s="167">
        <v>166</v>
      </c>
      <c r="D185" s="167">
        <v>297</v>
      </c>
      <c r="E185" s="168">
        <v>778</v>
      </c>
      <c r="F185" s="166">
        <v>4836</v>
      </c>
      <c r="G185" s="138">
        <v>3761</v>
      </c>
      <c r="H185" s="125">
        <v>0.77770885028949543</v>
      </c>
    </row>
    <row r="186" spans="1:8" ht="14.65" thickBot="1" x14ac:dyDescent="0.5">
      <c r="A186" s="129" t="s">
        <v>755</v>
      </c>
      <c r="B186" s="169">
        <v>22127</v>
      </c>
      <c r="C186" s="169">
        <v>883</v>
      </c>
      <c r="D186" s="169">
        <v>1350</v>
      </c>
      <c r="E186" s="170">
        <v>4329</v>
      </c>
      <c r="F186" s="171">
        <v>28689</v>
      </c>
      <c r="G186" s="142">
        <v>23010</v>
      </c>
      <c r="H186" s="131">
        <v>0.80204956603576283</v>
      </c>
    </row>
    <row r="187" spans="1:8" ht="14.65" thickBot="1" x14ac:dyDescent="0.5">
      <c r="A187" s="132" t="s">
        <v>77</v>
      </c>
      <c r="B187" s="172">
        <v>31675</v>
      </c>
      <c r="C187" s="172">
        <v>1252</v>
      </c>
      <c r="D187" s="172">
        <v>2604</v>
      </c>
      <c r="E187" s="173">
        <v>6147</v>
      </c>
      <c r="F187" s="174">
        <v>41678</v>
      </c>
      <c r="G187" s="145">
        <v>32927</v>
      </c>
      <c r="H187" s="136">
        <f>G187/F187</f>
        <v>0.79003311099380968</v>
      </c>
    </row>
    <row r="189" spans="1:8" x14ac:dyDescent="0.45">
      <c r="A189" s="424" t="s">
        <v>37</v>
      </c>
      <c r="B189" s="425"/>
      <c r="C189" s="425"/>
      <c r="D189" s="425"/>
      <c r="E189" s="425"/>
      <c r="F189" s="425"/>
      <c r="G189" s="425"/>
      <c r="H189" s="426"/>
    </row>
    <row r="190" spans="1:8" x14ac:dyDescent="0.45">
      <c r="A190" s="248" t="s">
        <v>752</v>
      </c>
      <c r="B190" s="249">
        <v>7533</v>
      </c>
      <c r="C190" s="249">
        <v>657</v>
      </c>
      <c r="D190" s="249">
        <v>18</v>
      </c>
      <c r="E190" s="250">
        <v>15775</v>
      </c>
      <c r="F190" s="251">
        <v>23983</v>
      </c>
      <c r="G190" s="252">
        <v>8190</v>
      </c>
      <c r="H190" s="253">
        <v>0.34149189008881292</v>
      </c>
    </row>
    <row r="191" spans="1:8" x14ac:dyDescent="0.45">
      <c r="A191" s="248" t="s">
        <v>754</v>
      </c>
      <c r="B191" s="249">
        <v>391119</v>
      </c>
      <c r="C191" s="249">
        <v>26439</v>
      </c>
      <c r="D191" s="254" t="s">
        <v>676</v>
      </c>
      <c r="E191" s="254" t="s">
        <v>676</v>
      </c>
      <c r="F191" s="251">
        <v>1851370</v>
      </c>
      <c r="G191" s="252">
        <v>417558</v>
      </c>
      <c r="H191" s="253">
        <v>0.22554000550943357</v>
      </c>
    </row>
    <row r="192" spans="1:8" x14ac:dyDescent="0.45">
      <c r="A192" s="248" t="s">
        <v>753</v>
      </c>
      <c r="B192" s="249">
        <v>508938</v>
      </c>
      <c r="C192" s="249">
        <v>85011</v>
      </c>
      <c r="D192" s="249">
        <v>47</v>
      </c>
      <c r="E192" s="250">
        <v>1192524</v>
      </c>
      <c r="F192" s="251">
        <v>1786520</v>
      </c>
      <c r="G192" s="252">
        <v>593949</v>
      </c>
      <c r="H192" s="253">
        <v>0.33246143340124934</v>
      </c>
    </row>
    <row r="193" spans="1:8" x14ac:dyDescent="0.45">
      <c r="A193" s="248" t="s">
        <v>751</v>
      </c>
      <c r="B193" s="249">
        <v>3476104</v>
      </c>
      <c r="C193" s="249">
        <v>190470</v>
      </c>
      <c r="D193" s="249">
        <v>101</v>
      </c>
      <c r="E193" s="250">
        <v>7647326</v>
      </c>
      <c r="F193" s="251">
        <v>11314001</v>
      </c>
      <c r="G193" s="252">
        <v>3666574</v>
      </c>
      <c r="H193" s="253">
        <v>0.32407403888332698</v>
      </c>
    </row>
    <row r="194" spans="1:8" x14ac:dyDescent="0.45">
      <c r="A194" s="248" t="s">
        <v>4</v>
      </c>
      <c r="B194" s="249">
        <v>81862</v>
      </c>
      <c r="C194" s="249">
        <v>7090</v>
      </c>
      <c r="D194" s="254" t="s">
        <v>676</v>
      </c>
      <c r="E194" s="254" t="s">
        <v>676</v>
      </c>
      <c r="F194" s="251">
        <v>334137</v>
      </c>
      <c r="G194" s="252">
        <v>88952</v>
      </c>
      <c r="H194" s="253">
        <v>0.26621415766586759</v>
      </c>
    </row>
    <row r="195" spans="1:8" x14ac:dyDescent="0.45">
      <c r="A195" s="248" t="s">
        <v>7</v>
      </c>
      <c r="B195" s="249">
        <v>355376</v>
      </c>
      <c r="C195" s="249">
        <v>28039</v>
      </c>
      <c r="D195" s="249">
        <v>21</v>
      </c>
      <c r="E195" s="250">
        <v>853935</v>
      </c>
      <c r="F195" s="251">
        <v>1237371</v>
      </c>
      <c r="G195" s="252">
        <v>383415</v>
      </c>
      <c r="H195" s="253">
        <v>0.30986260385931141</v>
      </c>
    </row>
    <row r="196" spans="1:8" ht="14.65" thickBot="1" x14ac:dyDescent="0.5">
      <c r="A196" s="255" t="s">
        <v>755</v>
      </c>
      <c r="B196" s="256">
        <v>526580</v>
      </c>
      <c r="C196" s="256">
        <v>44210</v>
      </c>
      <c r="D196" s="256">
        <v>105</v>
      </c>
      <c r="E196" s="257">
        <v>1748659</v>
      </c>
      <c r="F196" s="258">
        <v>2319554</v>
      </c>
      <c r="G196" s="259">
        <v>570790</v>
      </c>
      <c r="H196" s="260">
        <v>0.24607747868771324</v>
      </c>
    </row>
    <row r="197" spans="1:8" ht="14.65" thickBot="1" x14ac:dyDescent="0.5">
      <c r="A197" s="261" t="s">
        <v>77</v>
      </c>
      <c r="B197" s="262">
        <v>5347512</v>
      </c>
      <c r="C197" s="262">
        <v>381916</v>
      </c>
      <c r="D197" s="262">
        <v>302</v>
      </c>
      <c r="E197" s="263">
        <v>13137206</v>
      </c>
      <c r="F197" s="264">
        <v>18866936</v>
      </c>
      <c r="G197" s="265">
        <v>5729428</v>
      </c>
      <c r="H197" s="266">
        <f>G197/F197</f>
        <v>0.30367559417172985</v>
      </c>
    </row>
    <row r="199" spans="1:8" x14ac:dyDescent="0.45">
      <c r="A199" s="394" t="s">
        <v>38</v>
      </c>
      <c r="B199" s="395"/>
      <c r="C199" s="395"/>
      <c r="D199" s="395"/>
      <c r="E199" s="395"/>
      <c r="F199" s="395"/>
      <c r="G199" s="395"/>
      <c r="H199" s="396"/>
    </row>
    <row r="200" spans="1:8" x14ac:dyDescent="0.45">
      <c r="A200" s="207" t="s">
        <v>752</v>
      </c>
      <c r="B200" s="208">
        <v>578</v>
      </c>
      <c r="C200" s="208">
        <v>312</v>
      </c>
      <c r="D200" s="208">
        <v>638</v>
      </c>
      <c r="E200" s="209">
        <v>886</v>
      </c>
      <c r="F200" s="210">
        <v>2414</v>
      </c>
      <c r="G200" s="211">
        <v>890</v>
      </c>
      <c r="H200" s="212">
        <v>0.36868268434134216</v>
      </c>
    </row>
    <row r="201" spans="1:8" x14ac:dyDescent="0.45">
      <c r="A201" s="207" t="s">
        <v>754</v>
      </c>
      <c r="B201" s="208">
        <v>3669</v>
      </c>
      <c r="C201" s="208">
        <v>1159</v>
      </c>
      <c r="D201" s="247" t="s">
        <v>676</v>
      </c>
      <c r="E201" s="247" t="s">
        <v>676</v>
      </c>
      <c r="F201" s="210">
        <v>8699</v>
      </c>
      <c r="G201" s="211">
        <v>4828</v>
      </c>
      <c r="H201" s="212">
        <v>0.55500632256581217</v>
      </c>
    </row>
    <row r="202" spans="1:8" x14ac:dyDescent="0.45">
      <c r="A202" s="207" t="s">
        <v>753</v>
      </c>
      <c r="B202" s="208">
        <v>4241</v>
      </c>
      <c r="C202" s="208">
        <v>809</v>
      </c>
      <c r="D202" s="247" t="s">
        <v>676</v>
      </c>
      <c r="E202" s="247" t="s">
        <v>676</v>
      </c>
      <c r="F202" s="210">
        <v>8232</v>
      </c>
      <c r="G202" s="211">
        <v>5050</v>
      </c>
      <c r="H202" s="212">
        <v>0.61345966958211862</v>
      </c>
    </row>
    <row r="203" spans="1:8" x14ac:dyDescent="0.45">
      <c r="A203" s="207" t="s">
        <v>751</v>
      </c>
      <c r="B203" s="208">
        <v>159391</v>
      </c>
      <c r="C203" s="208">
        <v>15464</v>
      </c>
      <c r="D203" s="208">
        <v>126</v>
      </c>
      <c r="E203" s="209">
        <v>132083</v>
      </c>
      <c r="F203" s="210">
        <v>307064</v>
      </c>
      <c r="G203" s="211">
        <v>174855</v>
      </c>
      <c r="H203" s="212">
        <v>0.56944154964437377</v>
      </c>
    </row>
    <row r="204" spans="1:8" x14ac:dyDescent="0.45">
      <c r="A204" s="207" t="s">
        <v>4</v>
      </c>
      <c r="B204" s="208">
        <v>2022</v>
      </c>
      <c r="C204" s="208">
        <v>582</v>
      </c>
      <c r="D204" s="208">
        <v>22</v>
      </c>
      <c r="E204" s="209">
        <v>1843</v>
      </c>
      <c r="F204" s="210">
        <v>4469</v>
      </c>
      <c r="G204" s="211">
        <v>2604</v>
      </c>
      <c r="H204" s="212">
        <v>0.58268068919221305</v>
      </c>
    </row>
    <row r="205" spans="1:8" x14ac:dyDescent="0.45">
      <c r="A205" s="207" t="s">
        <v>7</v>
      </c>
      <c r="B205" s="208">
        <v>20171</v>
      </c>
      <c r="C205" s="208">
        <v>6661</v>
      </c>
      <c r="D205" s="208">
        <v>219</v>
      </c>
      <c r="E205" s="209">
        <v>27627</v>
      </c>
      <c r="F205" s="210">
        <v>54678</v>
      </c>
      <c r="G205" s="211">
        <v>26832</v>
      </c>
      <c r="H205" s="212">
        <v>0.49072753209700426</v>
      </c>
    </row>
    <row r="206" spans="1:8" ht="14.65" thickBot="1" x14ac:dyDescent="0.5">
      <c r="A206" s="213" t="s">
        <v>755</v>
      </c>
      <c r="B206" s="214">
        <v>32044</v>
      </c>
      <c r="C206" s="214">
        <v>22235</v>
      </c>
      <c r="D206" s="214">
        <v>506</v>
      </c>
      <c r="E206" s="215">
        <v>25012</v>
      </c>
      <c r="F206" s="216">
        <v>79797</v>
      </c>
      <c r="G206" s="217">
        <v>54279</v>
      </c>
      <c r="H206" s="218">
        <v>0.68021354186247607</v>
      </c>
    </row>
    <row r="207" spans="1:8" ht="14.65" thickBot="1" x14ac:dyDescent="0.5">
      <c r="A207" s="219" t="s">
        <v>77</v>
      </c>
      <c r="B207" s="220">
        <v>222116</v>
      </c>
      <c r="C207" s="220">
        <v>47222</v>
      </c>
      <c r="D207" s="220">
        <v>1529</v>
      </c>
      <c r="E207" s="221">
        <v>194486</v>
      </c>
      <c r="F207" s="222">
        <v>465353</v>
      </c>
      <c r="G207" s="223">
        <v>269338</v>
      </c>
      <c r="H207" s="224">
        <f>G207/F207</f>
        <v>0.57878212883552915</v>
      </c>
    </row>
    <row r="209" spans="1:8" x14ac:dyDescent="0.45">
      <c r="A209" s="427" t="s">
        <v>39</v>
      </c>
      <c r="B209" s="428"/>
      <c r="C209" s="428"/>
      <c r="D209" s="428"/>
      <c r="E209" s="428"/>
      <c r="F209" s="428"/>
      <c r="G209" s="428"/>
      <c r="H209" s="429"/>
    </row>
    <row r="210" spans="1:8" x14ac:dyDescent="0.45">
      <c r="A210" s="104" t="s">
        <v>752</v>
      </c>
      <c r="B210" s="105">
        <v>291</v>
      </c>
      <c r="C210" s="105">
        <v>24</v>
      </c>
      <c r="D210" s="105">
        <v>44</v>
      </c>
      <c r="E210" s="176">
        <v>76</v>
      </c>
      <c r="F210" s="177">
        <v>435</v>
      </c>
      <c r="G210" s="178">
        <v>315</v>
      </c>
      <c r="H210" s="109">
        <v>0.72413793103448276</v>
      </c>
    </row>
    <row r="211" spans="1:8" x14ac:dyDescent="0.45">
      <c r="A211" s="104" t="s">
        <v>754</v>
      </c>
      <c r="B211" s="105">
        <v>12130</v>
      </c>
      <c r="C211" s="105">
        <v>54</v>
      </c>
      <c r="D211" s="105"/>
      <c r="E211" s="176">
        <v>1790</v>
      </c>
      <c r="F211" s="177">
        <v>13974</v>
      </c>
      <c r="G211" s="178">
        <v>12184</v>
      </c>
      <c r="H211" s="109">
        <v>0.87190496636610848</v>
      </c>
    </row>
    <row r="212" spans="1:8" x14ac:dyDescent="0.45">
      <c r="A212" s="104" t="s">
        <v>753</v>
      </c>
      <c r="B212" s="105">
        <v>9604</v>
      </c>
      <c r="C212" s="105">
        <v>343</v>
      </c>
      <c r="D212" s="180" t="s">
        <v>676</v>
      </c>
      <c r="E212" s="267" t="s">
        <v>676</v>
      </c>
      <c r="F212" s="177">
        <v>11627</v>
      </c>
      <c r="G212" s="178">
        <v>9947</v>
      </c>
      <c r="H212" s="109">
        <v>0.85550872968091507</v>
      </c>
    </row>
    <row r="213" spans="1:8" x14ac:dyDescent="0.45">
      <c r="A213" s="104" t="s">
        <v>751</v>
      </c>
      <c r="B213" s="105">
        <v>130332</v>
      </c>
      <c r="C213" s="105">
        <v>689</v>
      </c>
      <c r="D213" s="105">
        <v>19</v>
      </c>
      <c r="E213" s="176">
        <v>15308</v>
      </c>
      <c r="F213" s="177">
        <v>146348</v>
      </c>
      <c r="G213" s="178">
        <v>131021</v>
      </c>
      <c r="H213" s="109">
        <v>0.89527017793205232</v>
      </c>
    </row>
    <row r="214" spans="1:8" x14ac:dyDescent="0.45">
      <c r="A214" s="104" t="s">
        <v>4</v>
      </c>
      <c r="B214" s="105">
        <v>4176</v>
      </c>
      <c r="C214" s="105">
        <v>72</v>
      </c>
      <c r="D214" s="180" t="s">
        <v>676</v>
      </c>
      <c r="E214" s="267" t="s">
        <v>676</v>
      </c>
      <c r="F214" s="177">
        <v>5464</v>
      </c>
      <c r="G214" s="178">
        <v>4248</v>
      </c>
      <c r="H214" s="109">
        <v>0.7774524158125915</v>
      </c>
    </row>
    <row r="215" spans="1:8" x14ac:dyDescent="0.45">
      <c r="A215" s="104" t="s">
        <v>7</v>
      </c>
      <c r="B215" s="105">
        <v>10625</v>
      </c>
      <c r="C215" s="105">
        <v>237</v>
      </c>
      <c r="D215" s="105">
        <v>20</v>
      </c>
      <c r="E215" s="176">
        <v>2606</v>
      </c>
      <c r="F215" s="177">
        <v>13488</v>
      </c>
      <c r="G215" s="178">
        <v>10862</v>
      </c>
      <c r="H215" s="109">
        <v>0.80530842230130484</v>
      </c>
    </row>
    <row r="216" spans="1:8" ht="14.65" thickBot="1" x14ac:dyDescent="0.5">
      <c r="A216" s="110" t="s">
        <v>755</v>
      </c>
      <c r="B216" s="111">
        <v>57013</v>
      </c>
      <c r="C216" s="111">
        <v>1500</v>
      </c>
      <c r="D216" s="111">
        <v>18</v>
      </c>
      <c r="E216" s="181">
        <v>14100</v>
      </c>
      <c r="F216" s="182">
        <v>72631</v>
      </c>
      <c r="G216" s="183">
        <v>58513</v>
      </c>
      <c r="H216" s="114">
        <v>0.80562018972615002</v>
      </c>
    </row>
    <row r="217" spans="1:8" ht="14.65" thickBot="1" x14ac:dyDescent="0.5">
      <c r="A217" s="115" t="s">
        <v>77</v>
      </c>
      <c r="B217" s="116">
        <v>224171</v>
      </c>
      <c r="C217" s="116">
        <v>2919</v>
      </c>
      <c r="D217" s="116">
        <v>106</v>
      </c>
      <c r="E217" s="184">
        <v>36771</v>
      </c>
      <c r="F217" s="185">
        <v>263967</v>
      </c>
      <c r="G217" s="186">
        <v>227090</v>
      </c>
      <c r="H217" s="120">
        <f>G217/F217</f>
        <v>0.86029693105577587</v>
      </c>
    </row>
    <row r="219" spans="1:8" x14ac:dyDescent="0.45">
      <c r="A219" s="409" t="s">
        <v>40</v>
      </c>
      <c r="B219" s="410"/>
      <c r="C219" s="410"/>
      <c r="D219" s="410"/>
      <c r="E219" s="410"/>
      <c r="F219" s="410"/>
      <c r="G219" s="410"/>
      <c r="H219" s="411"/>
    </row>
    <row r="220" spans="1:8" x14ac:dyDescent="0.45">
      <c r="A220" s="121" t="s">
        <v>752</v>
      </c>
      <c r="B220" s="167">
        <v>87</v>
      </c>
      <c r="C220" s="167">
        <v>286</v>
      </c>
      <c r="D220" s="167">
        <v>422</v>
      </c>
      <c r="E220" s="168">
        <v>375</v>
      </c>
      <c r="F220" s="166">
        <v>1170</v>
      </c>
      <c r="G220" s="138">
        <v>373</v>
      </c>
      <c r="H220" s="125">
        <v>0.31880341880341878</v>
      </c>
    </row>
    <row r="221" spans="1:8" x14ac:dyDescent="0.45">
      <c r="A221" s="121" t="s">
        <v>754</v>
      </c>
      <c r="B221" s="167">
        <v>15</v>
      </c>
      <c r="C221" s="167">
        <v>129</v>
      </c>
      <c r="D221" s="167">
        <v>33</v>
      </c>
      <c r="E221" s="168">
        <v>113</v>
      </c>
      <c r="F221" s="166">
        <v>290</v>
      </c>
      <c r="G221" s="138">
        <v>144</v>
      </c>
      <c r="H221" s="125">
        <v>0.49655172413793103</v>
      </c>
    </row>
    <row r="222" spans="1:8" x14ac:dyDescent="0.45">
      <c r="A222" s="121" t="s">
        <v>753</v>
      </c>
      <c r="B222" s="165" t="s">
        <v>676</v>
      </c>
      <c r="C222" s="165" t="s">
        <v>676</v>
      </c>
      <c r="D222" s="165" t="s">
        <v>676</v>
      </c>
      <c r="E222" s="268" t="s">
        <v>676</v>
      </c>
      <c r="F222" s="166">
        <v>65</v>
      </c>
      <c r="G222" s="138">
        <v>36</v>
      </c>
      <c r="H222" s="125">
        <v>0.55384615384615388</v>
      </c>
    </row>
    <row r="223" spans="1:8" x14ac:dyDescent="0.45">
      <c r="A223" s="121" t="s">
        <v>751</v>
      </c>
      <c r="B223" s="167">
        <v>810</v>
      </c>
      <c r="C223" s="167">
        <v>1813</v>
      </c>
      <c r="D223" s="167">
        <v>301</v>
      </c>
      <c r="E223" s="168">
        <v>1606</v>
      </c>
      <c r="F223" s="166">
        <v>4530</v>
      </c>
      <c r="G223" s="138">
        <v>2623</v>
      </c>
      <c r="H223" s="125">
        <v>0.57902869757174391</v>
      </c>
    </row>
    <row r="224" spans="1:8" x14ac:dyDescent="0.45">
      <c r="A224" s="121" t="s">
        <v>4</v>
      </c>
      <c r="B224" s="165" t="s">
        <v>676</v>
      </c>
      <c r="C224" s="165" t="s">
        <v>676</v>
      </c>
      <c r="D224" s="165" t="s">
        <v>676</v>
      </c>
      <c r="E224" s="268" t="s">
        <v>676</v>
      </c>
      <c r="F224" s="166">
        <v>214</v>
      </c>
      <c r="G224" s="138">
        <v>117</v>
      </c>
      <c r="H224" s="125">
        <v>0.54672897196261683</v>
      </c>
    </row>
    <row r="225" spans="1:8" x14ac:dyDescent="0.45">
      <c r="A225" s="121" t="s">
        <v>7</v>
      </c>
      <c r="B225" s="167">
        <v>209</v>
      </c>
      <c r="C225" s="167">
        <v>1076</v>
      </c>
      <c r="D225" s="167">
        <v>111</v>
      </c>
      <c r="E225" s="168">
        <v>641</v>
      </c>
      <c r="F225" s="166">
        <v>2037</v>
      </c>
      <c r="G225" s="138">
        <v>1285</v>
      </c>
      <c r="H225" s="125">
        <v>0.63082965144820813</v>
      </c>
    </row>
    <row r="226" spans="1:8" ht="14.65" thickBot="1" x14ac:dyDescent="0.5">
      <c r="A226" s="129" t="s">
        <v>755</v>
      </c>
      <c r="B226" s="169">
        <v>1972</v>
      </c>
      <c r="C226" s="169">
        <v>13999</v>
      </c>
      <c r="D226" s="169">
        <v>1962</v>
      </c>
      <c r="E226" s="170">
        <v>9010</v>
      </c>
      <c r="F226" s="171">
        <v>26943</v>
      </c>
      <c r="G226" s="142">
        <v>15971</v>
      </c>
      <c r="H226" s="131">
        <v>0.59276992168652343</v>
      </c>
    </row>
    <row r="227" spans="1:8" ht="14.65" thickBot="1" x14ac:dyDescent="0.5">
      <c r="A227" s="132" t="s">
        <v>77</v>
      </c>
      <c r="B227" s="172">
        <v>3115</v>
      </c>
      <c r="C227" s="172">
        <v>17434</v>
      </c>
      <c r="D227" s="172">
        <v>2859</v>
      </c>
      <c r="E227" s="173">
        <v>11841</v>
      </c>
      <c r="F227" s="174">
        <v>35249</v>
      </c>
      <c r="G227" s="145">
        <v>20549</v>
      </c>
      <c r="H227" s="136">
        <f>G227/F227</f>
        <v>0.58296689267780644</v>
      </c>
    </row>
    <row r="229" spans="1:8" x14ac:dyDescent="0.45">
      <c r="A229" s="403" t="s">
        <v>41</v>
      </c>
      <c r="B229" s="404"/>
      <c r="C229" s="404"/>
      <c r="D229" s="404"/>
      <c r="E229" s="404"/>
      <c r="F229" s="404"/>
      <c r="G229" s="404"/>
      <c r="H229" s="405"/>
    </row>
    <row r="230" spans="1:8" x14ac:dyDescent="0.45">
      <c r="A230" s="187" t="s">
        <v>752</v>
      </c>
      <c r="B230" s="188">
        <v>3509</v>
      </c>
      <c r="C230" s="188">
        <v>1685</v>
      </c>
      <c r="D230" s="188">
        <v>8419</v>
      </c>
      <c r="E230" s="189">
        <v>2379</v>
      </c>
      <c r="F230" s="190">
        <v>15992</v>
      </c>
      <c r="G230" s="191">
        <v>5194</v>
      </c>
      <c r="H230" s="192">
        <v>0.32478739369684845</v>
      </c>
    </row>
    <row r="231" spans="1:8" x14ac:dyDescent="0.45">
      <c r="A231" s="187" t="s">
        <v>754</v>
      </c>
      <c r="B231" s="188">
        <v>1782</v>
      </c>
      <c r="C231" s="188">
        <v>1192</v>
      </c>
      <c r="D231" s="188">
        <v>128</v>
      </c>
      <c r="E231" s="189">
        <v>600</v>
      </c>
      <c r="F231" s="190">
        <v>3702</v>
      </c>
      <c r="G231" s="191">
        <v>2974</v>
      </c>
      <c r="H231" s="192">
        <v>0.80334954078876286</v>
      </c>
    </row>
    <row r="232" spans="1:8" x14ac:dyDescent="0.45">
      <c r="A232" s="187" t="s">
        <v>753</v>
      </c>
      <c r="B232" s="188">
        <v>1190</v>
      </c>
      <c r="C232" s="188">
        <v>430</v>
      </c>
      <c r="D232" s="188">
        <v>71</v>
      </c>
      <c r="E232" s="189">
        <v>391</v>
      </c>
      <c r="F232" s="190">
        <v>2082</v>
      </c>
      <c r="G232" s="191">
        <v>1620</v>
      </c>
      <c r="H232" s="192">
        <v>0.77809798270893371</v>
      </c>
    </row>
    <row r="233" spans="1:8" x14ac:dyDescent="0.45">
      <c r="A233" s="187" t="s">
        <v>751</v>
      </c>
      <c r="B233" s="188">
        <v>46572</v>
      </c>
      <c r="C233" s="188">
        <v>20197</v>
      </c>
      <c r="D233" s="188">
        <v>1894</v>
      </c>
      <c r="E233" s="189">
        <v>11014</v>
      </c>
      <c r="F233" s="190">
        <v>79677</v>
      </c>
      <c r="G233" s="191">
        <v>66769</v>
      </c>
      <c r="H233" s="192">
        <v>0.83799590848048999</v>
      </c>
    </row>
    <row r="234" spans="1:8" x14ac:dyDescent="0.45">
      <c r="A234" s="187" t="s">
        <v>4</v>
      </c>
      <c r="B234" s="188">
        <v>1488</v>
      </c>
      <c r="C234" s="188">
        <v>868</v>
      </c>
      <c r="D234" s="188">
        <v>212</v>
      </c>
      <c r="E234" s="189">
        <v>519</v>
      </c>
      <c r="F234" s="190">
        <v>3087</v>
      </c>
      <c r="G234" s="191">
        <v>2356</v>
      </c>
      <c r="H234" s="192">
        <v>0.76320051830255908</v>
      </c>
    </row>
    <row r="235" spans="1:8" x14ac:dyDescent="0.45">
      <c r="A235" s="187" t="s">
        <v>7</v>
      </c>
      <c r="B235" s="188">
        <v>12826</v>
      </c>
      <c r="C235" s="188">
        <v>7974</v>
      </c>
      <c r="D235" s="188">
        <v>1267</v>
      </c>
      <c r="E235" s="189">
        <v>2643</v>
      </c>
      <c r="F235" s="190">
        <v>24710</v>
      </c>
      <c r="G235" s="191">
        <v>20800</v>
      </c>
      <c r="H235" s="192">
        <v>0.84176446782679082</v>
      </c>
    </row>
    <row r="236" spans="1:8" ht="14.65" thickBot="1" x14ac:dyDescent="0.5">
      <c r="A236" s="194" t="s">
        <v>755</v>
      </c>
      <c r="B236" s="195">
        <v>79477</v>
      </c>
      <c r="C236" s="195">
        <v>42951</v>
      </c>
      <c r="D236" s="195">
        <v>4472</v>
      </c>
      <c r="E236" s="196">
        <v>23012</v>
      </c>
      <c r="F236" s="197">
        <v>149912</v>
      </c>
      <c r="G236" s="198">
        <v>122428</v>
      </c>
      <c r="H236" s="199">
        <v>0.81666577725599021</v>
      </c>
    </row>
    <row r="237" spans="1:8" ht="14.65" thickBot="1" x14ac:dyDescent="0.5">
      <c r="A237" s="200" t="s">
        <v>77</v>
      </c>
      <c r="B237" s="201">
        <v>146844</v>
      </c>
      <c r="C237" s="201">
        <v>75297</v>
      </c>
      <c r="D237" s="201">
        <v>16463</v>
      </c>
      <c r="E237" s="202">
        <v>40558</v>
      </c>
      <c r="F237" s="203">
        <v>279162</v>
      </c>
      <c r="G237" s="204">
        <v>222141</v>
      </c>
      <c r="H237" s="205">
        <f>G237/F237</f>
        <v>0.79574225718400071</v>
      </c>
    </row>
    <row r="239" spans="1:8" x14ac:dyDescent="0.45">
      <c r="A239" s="412" t="s">
        <v>42</v>
      </c>
      <c r="B239" s="413"/>
      <c r="C239" s="413"/>
      <c r="D239" s="413"/>
      <c r="E239" s="413"/>
      <c r="F239" s="413"/>
      <c r="G239" s="413"/>
      <c r="H239" s="414"/>
    </row>
    <row r="240" spans="1:8" x14ac:dyDescent="0.45">
      <c r="A240" s="207" t="s">
        <v>752</v>
      </c>
      <c r="B240" s="208">
        <v>315</v>
      </c>
      <c r="C240" s="208">
        <v>1087</v>
      </c>
      <c r="D240" s="247" t="s">
        <v>676</v>
      </c>
      <c r="E240" s="269" t="s">
        <v>676</v>
      </c>
      <c r="F240" s="210">
        <v>2526</v>
      </c>
      <c r="G240" s="211">
        <v>1402</v>
      </c>
      <c r="H240" s="212">
        <v>0.55502771179730803</v>
      </c>
    </row>
    <row r="241" spans="1:8" x14ac:dyDescent="0.45">
      <c r="A241" s="207" t="s">
        <v>754</v>
      </c>
      <c r="B241" s="208">
        <v>11133</v>
      </c>
      <c r="C241" s="208">
        <v>10570</v>
      </c>
      <c r="D241" s="208"/>
      <c r="E241" s="209">
        <v>32505</v>
      </c>
      <c r="F241" s="210">
        <v>54208</v>
      </c>
      <c r="G241" s="211">
        <v>21703</v>
      </c>
      <c r="H241" s="212">
        <v>0.40036525974025972</v>
      </c>
    </row>
    <row r="242" spans="1:8" x14ac:dyDescent="0.45">
      <c r="A242" s="207" t="s">
        <v>753</v>
      </c>
      <c r="B242" s="208">
        <v>10101</v>
      </c>
      <c r="C242" s="208">
        <v>12570</v>
      </c>
      <c r="D242" s="208"/>
      <c r="E242" s="209">
        <v>21499</v>
      </c>
      <c r="F242" s="210">
        <v>44170</v>
      </c>
      <c r="G242" s="211">
        <v>22671</v>
      </c>
      <c r="H242" s="212">
        <v>0.51326692325107537</v>
      </c>
    </row>
    <row r="243" spans="1:8" x14ac:dyDescent="0.45">
      <c r="A243" s="207" t="s">
        <v>751</v>
      </c>
      <c r="B243" s="208">
        <v>205535</v>
      </c>
      <c r="C243" s="208">
        <v>251294</v>
      </c>
      <c r="D243" s="208">
        <v>27</v>
      </c>
      <c r="E243" s="209">
        <v>350036</v>
      </c>
      <c r="F243" s="210">
        <v>806892</v>
      </c>
      <c r="G243" s="211">
        <v>456829</v>
      </c>
      <c r="H243" s="212">
        <v>0.56615879200686092</v>
      </c>
    </row>
    <row r="244" spans="1:8" x14ac:dyDescent="0.45">
      <c r="A244" s="207" t="s">
        <v>4</v>
      </c>
      <c r="B244" s="208">
        <v>5208</v>
      </c>
      <c r="C244" s="208">
        <v>4108</v>
      </c>
      <c r="D244" s="247" t="s">
        <v>676</v>
      </c>
      <c r="E244" s="269" t="s">
        <v>676</v>
      </c>
      <c r="F244" s="210">
        <v>24147</v>
      </c>
      <c r="G244" s="211">
        <v>9316</v>
      </c>
      <c r="H244" s="212">
        <v>0.38580361949724601</v>
      </c>
    </row>
    <row r="245" spans="1:8" x14ac:dyDescent="0.45">
      <c r="A245" s="207" t="s">
        <v>7</v>
      </c>
      <c r="B245" s="208">
        <v>11067</v>
      </c>
      <c r="C245" s="208">
        <v>14620</v>
      </c>
      <c r="D245" s="208">
        <v>16</v>
      </c>
      <c r="E245" s="209">
        <v>21745</v>
      </c>
      <c r="F245" s="210">
        <v>47448</v>
      </c>
      <c r="G245" s="211">
        <v>25687</v>
      </c>
      <c r="H245" s="212">
        <v>0.54137160681166752</v>
      </c>
    </row>
    <row r="246" spans="1:8" ht="14.65" thickBot="1" x14ac:dyDescent="0.5">
      <c r="A246" s="213" t="s">
        <v>755</v>
      </c>
      <c r="B246" s="214">
        <v>28685</v>
      </c>
      <c r="C246" s="214">
        <v>63012</v>
      </c>
      <c r="D246" s="214">
        <v>49</v>
      </c>
      <c r="E246" s="215">
        <v>96400</v>
      </c>
      <c r="F246" s="216">
        <v>188146</v>
      </c>
      <c r="G246" s="217">
        <v>91697</v>
      </c>
      <c r="H246" s="218">
        <v>0.48737150935975254</v>
      </c>
    </row>
    <row r="247" spans="1:8" ht="14.65" thickBot="1" x14ac:dyDescent="0.5">
      <c r="A247" s="219" t="s">
        <v>77</v>
      </c>
      <c r="B247" s="220">
        <v>272044</v>
      </c>
      <c r="C247" s="220">
        <v>357261</v>
      </c>
      <c r="D247" s="220">
        <v>98</v>
      </c>
      <c r="E247" s="221">
        <v>538134</v>
      </c>
      <c r="F247" s="222">
        <v>1167537</v>
      </c>
      <c r="G247" s="223">
        <v>629305</v>
      </c>
      <c r="H247" s="224">
        <f>G247/F247</f>
        <v>0.53900219008048567</v>
      </c>
    </row>
    <row r="249" spans="1:8" x14ac:dyDescent="0.45">
      <c r="A249" s="403" t="s">
        <v>43</v>
      </c>
      <c r="B249" s="404"/>
      <c r="C249" s="404"/>
      <c r="D249" s="404"/>
      <c r="E249" s="404"/>
      <c r="F249" s="404"/>
      <c r="G249" s="404"/>
      <c r="H249" s="405"/>
    </row>
    <row r="250" spans="1:8" x14ac:dyDescent="0.45">
      <c r="A250" s="187" t="s">
        <v>752</v>
      </c>
      <c r="B250" s="188">
        <v>126</v>
      </c>
      <c r="C250" s="188">
        <v>499</v>
      </c>
      <c r="D250" s="188">
        <v>664</v>
      </c>
      <c r="E250" s="189">
        <v>128</v>
      </c>
      <c r="F250" s="190">
        <v>1417</v>
      </c>
      <c r="G250" s="191">
        <v>625</v>
      </c>
      <c r="H250" s="192">
        <v>0.44107268877911082</v>
      </c>
    </row>
    <row r="251" spans="1:8" x14ac:dyDescent="0.45">
      <c r="A251" s="187" t="s">
        <v>754</v>
      </c>
      <c r="B251" s="188">
        <v>12</v>
      </c>
      <c r="C251" s="188">
        <v>48</v>
      </c>
      <c r="D251" s="193" t="s">
        <v>676</v>
      </c>
      <c r="E251" s="270" t="s">
        <v>676</v>
      </c>
      <c r="F251" s="190">
        <v>69</v>
      </c>
      <c r="G251" s="191">
        <v>60</v>
      </c>
      <c r="H251" s="192">
        <v>0.86956521739130432</v>
      </c>
    </row>
    <row r="252" spans="1:8" x14ac:dyDescent="0.45">
      <c r="A252" s="187" t="s">
        <v>753</v>
      </c>
      <c r="B252" s="188">
        <v>15</v>
      </c>
      <c r="C252" s="188">
        <v>100</v>
      </c>
      <c r="D252" s="188"/>
      <c r="E252" s="270" t="s">
        <v>676</v>
      </c>
      <c r="F252" s="190">
        <v>116</v>
      </c>
      <c r="G252" s="191">
        <v>115</v>
      </c>
      <c r="H252" s="192">
        <v>0.99137931034482762</v>
      </c>
    </row>
    <row r="253" spans="1:8" x14ac:dyDescent="0.45">
      <c r="A253" s="187" t="s">
        <v>751</v>
      </c>
      <c r="B253" s="188">
        <v>1227</v>
      </c>
      <c r="C253" s="188">
        <v>1225</v>
      </c>
      <c r="D253" s="188">
        <v>75</v>
      </c>
      <c r="E253" s="189">
        <v>317</v>
      </c>
      <c r="F253" s="190">
        <v>2844</v>
      </c>
      <c r="G253" s="191">
        <v>2452</v>
      </c>
      <c r="H253" s="192">
        <v>0.8621659634317862</v>
      </c>
    </row>
    <row r="254" spans="1:8" x14ac:dyDescent="0.45">
      <c r="A254" s="187" t="s">
        <v>4</v>
      </c>
      <c r="B254" s="188">
        <v>17</v>
      </c>
      <c r="C254" s="188">
        <v>73</v>
      </c>
      <c r="D254" s="270" t="s">
        <v>676</v>
      </c>
      <c r="E254" s="270" t="s">
        <v>676</v>
      </c>
      <c r="F254" s="190">
        <v>115</v>
      </c>
      <c r="G254" s="191">
        <v>90</v>
      </c>
      <c r="H254" s="192">
        <v>0.78260869565217395</v>
      </c>
    </row>
    <row r="255" spans="1:8" x14ac:dyDescent="0.45">
      <c r="A255" s="187" t="s">
        <v>7</v>
      </c>
      <c r="B255" s="188">
        <v>385</v>
      </c>
      <c r="C255" s="188">
        <v>1659</v>
      </c>
      <c r="D255" s="188">
        <v>105</v>
      </c>
      <c r="E255" s="189">
        <v>317</v>
      </c>
      <c r="F255" s="190">
        <v>2466</v>
      </c>
      <c r="G255" s="191">
        <v>2044</v>
      </c>
      <c r="H255" s="192">
        <v>0.82887266828872663</v>
      </c>
    </row>
    <row r="256" spans="1:8" ht="14.65" thickBot="1" x14ac:dyDescent="0.5">
      <c r="A256" s="194" t="s">
        <v>755</v>
      </c>
      <c r="B256" s="195">
        <v>1668</v>
      </c>
      <c r="C256" s="195">
        <v>8694</v>
      </c>
      <c r="D256" s="195">
        <v>506</v>
      </c>
      <c r="E256" s="196">
        <v>1808</v>
      </c>
      <c r="F256" s="197">
        <v>12676</v>
      </c>
      <c r="G256" s="198">
        <v>10362</v>
      </c>
      <c r="H256" s="199">
        <v>0.8174502997791101</v>
      </c>
    </row>
    <row r="257" spans="1:8" ht="14.65" thickBot="1" x14ac:dyDescent="0.5">
      <c r="A257" s="200" t="s">
        <v>77</v>
      </c>
      <c r="B257" s="201">
        <v>3450</v>
      </c>
      <c r="C257" s="201">
        <v>12298</v>
      </c>
      <c r="D257" s="201">
        <v>1353</v>
      </c>
      <c r="E257" s="202">
        <v>2602</v>
      </c>
      <c r="F257" s="203">
        <v>19703</v>
      </c>
      <c r="G257" s="204">
        <v>15748</v>
      </c>
      <c r="H257" s="205">
        <f>G257/F257</f>
        <v>0.79926914683043193</v>
      </c>
    </row>
    <row r="259" spans="1:8" x14ac:dyDescent="0.45">
      <c r="A259" s="373" t="s">
        <v>44</v>
      </c>
      <c r="B259" s="374"/>
      <c r="C259" s="374"/>
      <c r="D259" s="374"/>
      <c r="E259" s="374"/>
      <c r="F259" s="374"/>
      <c r="G259" s="374"/>
      <c r="H259" s="375"/>
    </row>
    <row r="260" spans="1:8" x14ac:dyDescent="0.45">
      <c r="A260" s="121" t="s">
        <v>752</v>
      </c>
      <c r="B260" s="268">
        <v>33</v>
      </c>
      <c r="C260" s="268">
        <v>126</v>
      </c>
      <c r="D260" s="268">
        <v>208</v>
      </c>
      <c r="E260" s="268">
        <v>89</v>
      </c>
      <c r="F260" s="166">
        <v>456</v>
      </c>
      <c r="G260" s="138">
        <v>159</v>
      </c>
      <c r="H260" s="125">
        <v>0.34868421052631576</v>
      </c>
    </row>
    <row r="261" spans="1:8" x14ac:dyDescent="0.45">
      <c r="A261" s="121" t="s">
        <v>754</v>
      </c>
      <c r="B261" s="167"/>
      <c r="C261" s="268" t="s">
        <v>676</v>
      </c>
      <c r="D261" s="167"/>
      <c r="E261" s="268" t="s">
        <v>676</v>
      </c>
      <c r="F261" s="166">
        <v>119</v>
      </c>
      <c r="G261" s="268" t="s">
        <v>676</v>
      </c>
      <c r="H261" s="271" t="s">
        <v>676</v>
      </c>
    </row>
    <row r="262" spans="1:8" x14ac:dyDescent="0.45">
      <c r="A262" s="121" t="s">
        <v>753</v>
      </c>
      <c r="B262" s="167"/>
      <c r="C262" s="167">
        <v>23</v>
      </c>
      <c r="D262" s="167"/>
      <c r="E262" s="168"/>
      <c r="F262" s="166">
        <v>23</v>
      </c>
      <c r="G262" s="138">
        <v>23</v>
      </c>
      <c r="H262" s="125">
        <v>1</v>
      </c>
    </row>
    <row r="263" spans="1:8" x14ac:dyDescent="0.45">
      <c r="A263" s="121" t="s">
        <v>751</v>
      </c>
      <c r="B263" s="167">
        <v>137</v>
      </c>
      <c r="C263" s="167">
        <v>7982</v>
      </c>
      <c r="D263" s="167">
        <v>97</v>
      </c>
      <c r="E263" s="168">
        <v>669</v>
      </c>
      <c r="F263" s="166">
        <v>8885</v>
      </c>
      <c r="G263" s="138">
        <v>8119</v>
      </c>
      <c r="H263" s="125">
        <v>0.91378728193584691</v>
      </c>
    </row>
    <row r="264" spans="1:8" x14ac:dyDescent="0.45">
      <c r="A264" s="121" t="s">
        <v>4</v>
      </c>
      <c r="B264" s="268" t="s">
        <v>676</v>
      </c>
      <c r="C264" s="268" t="s">
        <v>676</v>
      </c>
      <c r="D264" s="268" t="s">
        <v>676</v>
      </c>
      <c r="E264" s="268" t="s">
        <v>676</v>
      </c>
      <c r="F264" s="166">
        <v>162</v>
      </c>
      <c r="G264" s="268" t="s">
        <v>676</v>
      </c>
      <c r="H264" s="271" t="s">
        <v>676</v>
      </c>
    </row>
    <row r="265" spans="1:8" x14ac:dyDescent="0.45">
      <c r="A265" s="121" t="s">
        <v>7</v>
      </c>
      <c r="B265" s="268" t="s">
        <v>676</v>
      </c>
      <c r="C265" s="268" t="s">
        <v>676</v>
      </c>
      <c r="D265" s="268" t="s">
        <v>676</v>
      </c>
      <c r="E265" s="268" t="s">
        <v>676</v>
      </c>
      <c r="F265" s="166">
        <v>2205</v>
      </c>
      <c r="G265" s="138">
        <v>1944</v>
      </c>
      <c r="H265" s="125">
        <v>0.88163265306122451</v>
      </c>
    </row>
    <row r="266" spans="1:8" ht="14.65" thickBot="1" x14ac:dyDescent="0.5">
      <c r="A266" s="129" t="s">
        <v>755</v>
      </c>
      <c r="B266" s="169">
        <v>105</v>
      </c>
      <c r="C266" s="169">
        <v>4950</v>
      </c>
      <c r="D266" s="169">
        <v>334</v>
      </c>
      <c r="E266" s="170">
        <v>793</v>
      </c>
      <c r="F266" s="171">
        <v>6182</v>
      </c>
      <c r="G266" s="142">
        <v>5055</v>
      </c>
      <c r="H266" s="131">
        <v>0.81769653833710776</v>
      </c>
    </row>
    <row r="267" spans="1:8" ht="14.65" thickBot="1" x14ac:dyDescent="0.5">
      <c r="A267" s="132" t="s">
        <v>77</v>
      </c>
      <c r="B267" s="172">
        <v>338</v>
      </c>
      <c r="C267" s="172">
        <v>15218</v>
      </c>
      <c r="D267" s="172">
        <v>684</v>
      </c>
      <c r="E267" s="173">
        <v>1792</v>
      </c>
      <c r="F267" s="174">
        <v>18032</v>
      </c>
      <c r="G267" s="145">
        <v>15556</v>
      </c>
      <c r="H267" s="136">
        <f>G267/F267</f>
        <v>0.86268855368234254</v>
      </c>
    </row>
    <row r="269" spans="1:8" x14ac:dyDescent="0.45">
      <c r="A269" s="376" t="s">
        <v>45</v>
      </c>
      <c r="B269" s="377"/>
      <c r="C269" s="377"/>
      <c r="D269" s="377"/>
      <c r="E269" s="377"/>
      <c r="F269" s="377"/>
      <c r="G269" s="377"/>
      <c r="H269" s="378"/>
    </row>
    <row r="270" spans="1:8" x14ac:dyDescent="0.45">
      <c r="A270" s="272" t="s">
        <v>752</v>
      </c>
      <c r="B270" s="273">
        <v>270</v>
      </c>
      <c r="C270" s="273">
        <v>264</v>
      </c>
      <c r="D270" s="273"/>
      <c r="E270" s="274">
        <v>824</v>
      </c>
      <c r="F270" s="275">
        <v>1358</v>
      </c>
      <c r="G270" s="276">
        <v>534</v>
      </c>
      <c r="H270" s="277">
        <v>0.39322533136966126</v>
      </c>
    </row>
    <row r="271" spans="1:8" x14ac:dyDescent="0.45">
      <c r="A271" s="272" t="s">
        <v>754</v>
      </c>
      <c r="B271" s="273">
        <v>8271</v>
      </c>
      <c r="C271" s="273">
        <v>8991</v>
      </c>
      <c r="D271" s="273"/>
      <c r="E271" s="274">
        <v>15604</v>
      </c>
      <c r="F271" s="275">
        <v>32866</v>
      </c>
      <c r="G271" s="276">
        <v>17262</v>
      </c>
      <c r="H271" s="277">
        <v>0.52522363536785732</v>
      </c>
    </row>
    <row r="272" spans="1:8" x14ac:dyDescent="0.45">
      <c r="A272" s="272" t="s">
        <v>753</v>
      </c>
      <c r="B272" s="273">
        <v>3391</v>
      </c>
      <c r="C272" s="273">
        <v>3834</v>
      </c>
      <c r="D272" s="273"/>
      <c r="E272" s="274">
        <v>8804</v>
      </c>
      <c r="F272" s="275">
        <v>16029</v>
      </c>
      <c r="G272" s="276">
        <v>7225</v>
      </c>
      <c r="H272" s="277">
        <v>0.45074552373822446</v>
      </c>
    </row>
    <row r="273" spans="1:8" x14ac:dyDescent="0.45">
      <c r="A273" s="272" t="s">
        <v>751</v>
      </c>
      <c r="B273" s="273">
        <v>304074</v>
      </c>
      <c r="C273" s="273">
        <v>280678</v>
      </c>
      <c r="D273" s="273">
        <v>39</v>
      </c>
      <c r="E273" s="274">
        <v>349572</v>
      </c>
      <c r="F273" s="275">
        <v>934363</v>
      </c>
      <c r="G273" s="276">
        <v>584752</v>
      </c>
      <c r="H273" s="277">
        <v>0.62582957587147603</v>
      </c>
    </row>
    <row r="274" spans="1:8" x14ac:dyDescent="0.45">
      <c r="A274" s="272" t="s">
        <v>4</v>
      </c>
      <c r="B274" s="273">
        <v>3337</v>
      </c>
      <c r="C274" s="273">
        <v>2736</v>
      </c>
      <c r="D274" s="273"/>
      <c r="E274" s="274">
        <v>6067</v>
      </c>
      <c r="F274" s="275">
        <v>12140</v>
      </c>
      <c r="G274" s="276">
        <v>6073</v>
      </c>
      <c r="H274" s="277">
        <v>0.5002471169686985</v>
      </c>
    </row>
    <row r="275" spans="1:8" x14ac:dyDescent="0.45">
      <c r="A275" s="272" t="s">
        <v>7</v>
      </c>
      <c r="B275" s="273">
        <v>28033</v>
      </c>
      <c r="C275" s="273">
        <v>26673</v>
      </c>
      <c r="D275" s="273">
        <v>17</v>
      </c>
      <c r="E275" s="274">
        <v>48237</v>
      </c>
      <c r="F275" s="275">
        <v>102960</v>
      </c>
      <c r="G275" s="276">
        <v>54706</v>
      </c>
      <c r="H275" s="277">
        <v>0.53133255633255638</v>
      </c>
    </row>
    <row r="276" spans="1:8" ht="14.65" thickBot="1" x14ac:dyDescent="0.5">
      <c r="A276" s="278" t="s">
        <v>755</v>
      </c>
      <c r="B276" s="279">
        <v>16139</v>
      </c>
      <c r="C276" s="279">
        <v>17976</v>
      </c>
      <c r="D276" s="279">
        <v>11</v>
      </c>
      <c r="E276" s="280">
        <v>65776</v>
      </c>
      <c r="F276" s="281">
        <v>99902</v>
      </c>
      <c r="G276" s="282">
        <v>34115</v>
      </c>
      <c r="H276" s="283">
        <v>0.34148465496186264</v>
      </c>
    </row>
    <row r="277" spans="1:8" ht="14.65" thickBot="1" x14ac:dyDescent="0.5">
      <c r="A277" s="284" t="s">
        <v>77</v>
      </c>
      <c r="B277" s="285">
        <v>363515</v>
      </c>
      <c r="C277" s="285">
        <v>341152</v>
      </c>
      <c r="D277" s="285">
        <v>67</v>
      </c>
      <c r="E277" s="286">
        <v>494884</v>
      </c>
      <c r="F277" s="287">
        <v>1199618</v>
      </c>
      <c r="G277" s="288">
        <v>704667</v>
      </c>
      <c r="H277" s="289">
        <f>G277/F277</f>
        <v>0.58740949202162684</v>
      </c>
    </row>
    <row r="279" spans="1:8" x14ac:dyDescent="0.45">
      <c r="A279" s="385" t="s">
        <v>46</v>
      </c>
      <c r="B279" s="386"/>
      <c r="C279" s="386"/>
      <c r="D279" s="386"/>
      <c r="E279" s="386"/>
      <c r="F279" s="386"/>
      <c r="G279" s="386"/>
      <c r="H279" s="387"/>
    </row>
    <row r="280" spans="1:8" x14ac:dyDescent="0.45">
      <c r="A280" s="104" t="s">
        <v>752</v>
      </c>
      <c r="B280" s="180" t="s">
        <v>676</v>
      </c>
      <c r="C280" s="180" t="s">
        <v>676</v>
      </c>
      <c r="D280" s="180" t="s">
        <v>676</v>
      </c>
      <c r="E280" s="180" t="s">
        <v>676</v>
      </c>
      <c r="F280" s="177">
        <v>335</v>
      </c>
      <c r="G280" s="178">
        <v>214</v>
      </c>
      <c r="H280" s="109">
        <v>0.63880597014925378</v>
      </c>
    </row>
    <row r="281" spans="1:8" x14ac:dyDescent="0.45">
      <c r="A281" s="104" t="s">
        <v>754</v>
      </c>
      <c r="B281" s="180" t="s">
        <v>676</v>
      </c>
      <c r="C281" s="180" t="s">
        <v>676</v>
      </c>
      <c r="D281" s="180" t="s">
        <v>676</v>
      </c>
      <c r="E281" s="180" t="s">
        <v>676</v>
      </c>
      <c r="F281" s="177">
        <v>6846</v>
      </c>
      <c r="G281" s="178">
        <v>4344</v>
      </c>
      <c r="H281" s="109">
        <v>0.63453111305872045</v>
      </c>
    </row>
    <row r="282" spans="1:8" x14ac:dyDescent="0.45">
      <c r="A282" s="104" t="s">
        <v>753</v>
      </c>
      <c r="B282" s="180" t="s">
        <v>676</v>
      </c>
      <c r="C282" s="180" t="s">
        <v>676</v>
      </c>
      <c r="D282" s="180" t="s">
        <v>676</v>
      </c>
      <c r="E282" s="180" t="s">
        <v>676</v>
      </c>
      <c r="F282" s="177">
        <v>1578</v>
      </c>
      <c r="G282" s="178">
        <v>979</v>
      </c>
      <c r="H282" s="109">
        <v>0.62040557667934093</v>
      </c>
    </row>
    <row r="283" spans="1:8" x14ac:dyDescent="0.45">
      <c r="A283" s="104" t="s">
        <v>751</v>
      </c>
      <c r="B283" s="105">
        <v>64135</v>
      </c>
      <c r="C283" s="105">
        <v>181</v>
      </c>
      <c r="D283" s="105">
        <v>40</v>
      </c>
      <c r="E283" s="176">
        <v>29305</v>
      </c>
      <c r="F283" s="177">
        <v>93661</v>
      </c>
      <c r="G283" s="178">
        <v>64316</v>
      </c>
      <c r="H283" s="109">
        <v>0.68668923030930695</v>
      </c>
    </row>
    <row r="284" spans="1:8" x14ac:dyDescent="0.45">
      <c r="A284" s="104" t="s">
        <v>4</v>
      </c>
      <c r="B284" s="180" t="s">
        <v>676</v>
      </c>
      <c r="C284" s="180" t="s">
        <v>676</v>
      </c>
      <c r="D284" s="180" t="s">
        <v>676</v>
      </c>
      <c r="E284" s="180" t="s">
        <v>676</v>
      </c>
      <c r="F284" s="177">
        <v>1991</v>
      </c>
      <c r="G284" s="178">
        <v>1392</v>
      </c>
      <c r="H284" s="109">
        <v>0.69914615770969357</v>
      </c>
    </row>
    <row r="285" spans="1:8" x14ac:dyDescent="0.45">
      <c r="A285" s="104" t="s">
        <v>7</v>
      </c>
      <c r="B285" s="180" t="s">
        <v>676</v>
      </c>
      <c r="C285" s="180" t="s">
        <v>676</v>
      </c>
      <c r="D285" s="180" t="s">
        <v>676</v>
      </c>
      <c r="E285" s="180" t="s">
        <v>676</v>
      </c>
      <c r="F285" s="177">
        <v>8309</v>
      </c>
      <c r="G285" s="178">
        <v>6238</v>
      </c>
      <c r="H285" s="109">
        <v>0.75075219641352753</v>
      </c>
    </row>
    <row r="286" spans="1:8" ht="14.65" thickBot="1" x14ac:dyDescent="0.5">
      <c r="A286" s="110" t="s">
        <v>755</v>
      </c>
      <c r="B286" s="111">
        <v>27633</v>
      </c>
      <c r="C286" s="111">
        <v>287</v>
      </c>
      <c r="D286" s="111">
        <v>30</v>
      </c>
      <c r="E286" s="181">
        <v>12466</v>
      </c>
      <c r="F286" s="182">
        <v>40416</v>
      </c>
      <c r="G286" s="183">
        <v>27920</v>
      </c>
      <c r="H286" s="114">
        <v>0.69081551860649248</v>
      </c>
    </row>
    <row r="287" spans="1:8" ht="14.65" thickBot="1" x14ac:dyDescent="0.5">
      <c r="A287" s="115" t="s">
        <v>77</v>
      </c>
      <c r="B287" s="116">
        <v>104874</v>
      </c>
      <c r="C287" s="116">
        <v>529</v>
      </c>
      <c r="D287" s="116">
        <v>86</v>
      </c>
      <c r="E287" s="184">
        <v>47647</v>
      </c>
      <c r="F287" s="185">
        <v>153136</v>
      </c>
      <c r="G287" s="186">
        <v>105403</v>
      </c>
      <c r="H287" s="120">
        <f>G287/F287</f>
        <v>0.68829667746317003</v>
      </c>
    </row>
    <row r="289" spans="1:8" x14ac:dyDescent="0.45">
      <c r="A289" s="373" t="s">
        <v>47</v>
      </c>
      <c r="B289" s="374"/>
      <c r="C289" s="374"/>
      <c r="D289" s="374"/>
      <c r="E289" s="374"/>
      <c r="F289" s="374"/>
      <c r="G289" s="374"/>
      <c r="H289" s="375"/>
    </row>
    <row r="290" spans="1:8" x14ac:dyDescent="0.45">
      <c r="A290" s="121" t="s">
        <v>752</v>
      </c>
      <c r="B290" s="165" t="s">
        <v>676</v>
      </c>
      <c r="C290" s="165" t="s">
        <v>676</v>
      </c>
      <c r="D290" s="167">
        <v>229</v>
      </c>
      <c r="E290" s="168">
        <v>400</v>
      </c>
      <c r="F290" s="166">
        <v>897</v>
      </c>
      <c r="G290" s="138">
        <v>268</v>
      </c>
      <c r="H290" s="125">
        <v>0.29877369007803789</v>
      </c>
    </row>
    <row r="291" spans="1:8" x14ac:dyDescent="0.45">
      <c r="A291" s="121" t="s">
        <v>754</v>
      </c>
      <c r="B291" s="167">
        <v>621</v>
      </c>
      <c r="C291" s="167">
        <v>30</v>
      </c>
      <c r="D291" s="167">
        <v>106</v>
      </c>
      <c r="E291" s="168">
        <v>414</v>
      </c>
      <c r="F291" s="166">
        <v>1171</v>
      </c>
      <c r="G291" s="138">
        <v>651</v>
      </c>
      <c r="H291" s="125">
        <v>0.55593509820666098</v>
      </c>
    </row>
    <row r="292" spans="1:8" x14ac:dyDescent="0.45">
      <c r="A292" s="121" t="s">
        <v>753</v>
      </c>
      <c r="B292" s="167">
        <v>260</v>
      </c>
      <c r="C292" s="167">
        <v>18</v>
      </c>
      <c r="D292" s="167">
        <v>60</v>
      </c>
      <c r="E292" s="168">
        <v>155</v>
      </c>
      <c r="F292" s="166">
        <v>493</v>
      </c>
      <c r="G292" s="138">
        <v>278</v>
      </c>
      <c r="H292" s="125">
        <v>0.56389452332657197</v>
      </c>
    </row>
    <row r="293" spans="1:8" x14ac:dyDescent="0.45">
      <c r="A293" s="121" t="s">
        <v>751</v>
      </c>
      <c r="B293" s="167">
        <v>4675</v>
      </c>
      <c r="C293" s="167">
        <v>1242</v>
      </c>
      <c r="D293" s="167">
        <v>667</v>
      </c>
      <c r="E293" s="168">
        <v>4811</v>
      </c>
      <c r="F293" s="166">
        <v>11395</v>
      </c>
      <c r="G293" s="138">
        <v>5917</v>
      </c>
      <c r="H293" s="125">
        <v>0.51926283457656863</v>
      </c>
    </row>
    <row r="294" spans="1:8" x14ac:dyDescent="0.45">
      <c r="A294" s="121" t="s">
        <v>4</v>
      </c>
      <c r="B294" s="165" t="s">
        <v>676</v>
      </c>
      <c r="C294" s="165" t="s">
        <v>676</v>
      </c>
      <c r="D294" s="167">
        <v>102</v>
      </c>
      <c r="E294" s="168">
        <v>540</v>
      </c>
      <c r="F294" s="166">
        <v>1483</v>
      </c>
      <c r="G294" s="138">
        <v>841</v>
      </c>
      <c r="H294" s="125">
        <v>0.56709372892784893</v>
      </c>
    </row>
    <row r="295" spans="1:8" x14ac:dyDescent="0.45">
      <c r="A295" s="121" t="s">
        <v>7</v>
      </c>
      <c r="B295" s="167">
        <v>5201</v>
      </c>
      <c r="C295" s="167">
        <v>700</v>
      </c>
      <c r="D295" s="167">
        <v>921</v>
      </c>
      <c r="E295" s="168">
        <v>4202</v>
      </c>
      <c r="F295" s="166">
        <v>11024</v>
      </c>
      <c r="G295" s="138">
        <v>5901</v>
      </c>
      <c r="H295" s="125">
        <v>0.53528664731494924</v>
      </c>
    </row>
    <row r="296" spans="1:8" ht="14.65" thickBot="1" x14ac:dyDescent="0.5">
      <c r="A296" s="129" t="s">
        <v>755</v>
      </c>
      <c r="B296" s="169">
        <v>45503</v>
      </c>
      <c r="C296" s="169">
        <v>3812</v>
      </c>
      <c r="D296" s="169">
        <v>7397</v>
      </c>
      <c r="E296" s="170">
        <v>30592</v>
      </c>
      <c r="F296" s="171">
        <v>87304</v>
      </c>
      <c r="G296" s="142">
        <v>49315</v>
      </c>
      <c r="H296" s="131">
        <v>0.5648652982681206</v>
      </c>
    </row>
    <row r="297" spans="1:8" ht="14.65" thickBot="1" x14ac:dyDescent="0.5">
      <c r="A297" s="132" t="s">
        <v>77</v>
      </c>
      <c r="B297" s="172">
        <v>57330</v>
      </c>
      <c r="C297" s="172">
        <v>5841</v>
      </c>
      <c r="D297" s="172">
        <v>9482</v>
      </c>
      <c r="E297" s="173">
        <v>41114</v>
      </c>
      <c r="F297" s="174">
        <v>113767</v>
      </c>
      <c r="G297" s="145">
        <v>63171</v>
      </c>
      <c r="H297" s="136">
        <f>G297/F297</f>
        <v>0.55526646567106452</v>
      </c>
    </row>
    <row r="299" spans="1:8" x14ac:dyDescent="0.45">
      <c r="A299" s="406" t="s">
        <v>48</v>
      </c>
      <c r="B299" s="407"/>
      <c r="C299" s="407"/>
      <c r="D299" s="407"/>
      <c r="E299" s="407"/>
      <c r="F299" s="407"/>
      <c r="G299" s="407"/>
      <c r="H299" s="408"/>
    </row>
    <row r="300" spans="1:8" x14ac:dyDescent="0.45">
      <c r="A300" s="225" t="s">
        <v>752</v>
      </c>
      <c r="B300" s="226">
        <v>1522</v>
      </c>
      <c r="C300" s="226">
        <v>265</v>
      </c>
      <c r="D300" s="231" t="s">
        <v>676</v>
      </c>
      <c r="E300" s="231" t="s">
        <v>676</v>
      </c>
      <c r="F300" s="228">
        <v>5569</v>
      </c>
      <c r="G300" s="229">
        <v>1787</v>
      </c>
      <c r="H300" s="230">
        <v>0.32088346202190698</v>
      </c>
    </row>
    <row r="301" spans="1:8" x14ac:dyDescent="0.45">
      <c r="A301" s="225" t="s">
        <v>754</v>
      </c>
      <c r="B301" s="226">
        <v>93348</v>
      </c>
      <c r="C301" s="226">
        <v>8154</v>
      </c>
      <c r="D301" s="231" t="s">
        <v>676</v>
      </c>
      <c r="E301" s="231" t="s">
        <v>676</v>
      </c>
      <c r="F301" s="228">
        <v>848511</v>
      </c>
      <c r="G301" s="229">
        <v>101502</v>
      </c>
      <c r="H301" s="230">
        <v>0.11962367017045153</v>
      </c>
    </row>
    <row r="302" spans="1:8" x14ac:dyDescent="0.45">
      <c r="A302" s="225" t="s">
        <v>753</v>
      </c>
      <c r="B302" s="226">
        <v>14672</v>
      </c>
      <c r="C302" s="226">
        <v>2512</v>
      </c>
      <c r="D302" s="231" t="s">
        <v>676</v>
      </c>
      <c r="E302" s="231" t="s">
        <v>676</v>
      </c>
      <c r="F302" s="228">
        <v>50645</v>
      </c>
      <c r="G302" s="229">
        <v>17184</v>
      </c>
      <c r="H302" s="230">
        <v>0.33930299141080067</v>
      </c>
    </row>
    <row r="303" spans="1:8" x14ac:dyDescent="0.45">
      <c r="A303" s="225" t="s">
        <v>751</v>
      </c>
      <c r="B303" s="226">
        <v>564627</v>
      </c>
      <c r="C303" s="226">
        <v>92484</v>
      </c>
      <c r="D303" s="226">
        <v>16</v>
      </c>
      <c r="E303" s="227">
        <v>1167757</v>
      </c>
      <c r="F303" s="228">
        <v>1824884</v>
      </c>
      <c r="G303" s="229">
        <v>657111</v>
      </c>
      <c r="H303" s="230">
        <v>0.36008370943029805</v>
      </c>
    </row>
    <row r="304" spans="1:8" x14ac:dyDescent="0.45">
      <c r="A304" s="225" t="s">
        <v>4</v>
      </c>
      <c r="B304" s="226">
        <v>79269</v>
      </c>
      <c r="C304" s="226">
        <v>12936</v>
      </c>
      <c r="D304" s="231" t="s">
        <v>676</v>
      </c>
      <c r="E304" s="231" t="s">
        <v>676</v>
      </c>
      <c r="F304" s="228">
        <v>350578</v>
      </c>
      <c r="G304" s="229">
        <v>92205</v>
      </c>
      <c r="H304" s="230">
        <v>0.26300851736275521</v>
      </c>
    </row>
    <row r="305" spans="1:8" x14ac:dyDescent="0.45">
      <c r="A305" s="225" t="s">
        <v>7</v>
      </c>
      <c r="B305" s="226">
        <v>45643</v>
      </c>
      <c r="C305" s="226">
        <v>7508</v>
      </c>
      <c r="D305" s="231" t="s">
        <v>676</v>
      </c>
      <c r="E305" s="231" t="s">
        <v>676</v>
      </c>
      <c r="F305" s="228">
        <v>205649</v>
      </c>
      <c r="G305" s="229">
        <v>53151</v>
      </c>
      <c r="H305" s="230">
        <v>0.25845494021366505</v>
      </c>
    </row>
    <row r="306" spans="1:8" ht="14.65" thickBot="1" x14ac:dyDescent="0.5">
      <c r="A306" s="232" t="s">
        <v>755</v>
      </c>
      <c r="B306" s="233">
        <v>113446</v>
      </c>
      <c r="C306" s="233">
        <v>19962</v>
      </c>
      <c r="D306" s="233">
        <v>26</v>
      </c>
      <c r="E306" s="234">
        <v>392753</v>
      </c>
      <c r="F306" s="235">
        <v>526187</v>
      </c>
      <c r="G306" s="236">
        <v>133408</v>
      </c>
      <c r="H306" s="237">
        <v>0.25353724056276572</v>
      </c>
    </row>
    <row r="307" spans="1:8" ht="14.65" thickBot="1" x14ac:dyDescent="0.5">
      <c r="A307" s="290" t="s">
        <v>77</v>
      </c>
      <c r="B307" s="239">
        <v>912527</v>
      </c>
      <c r="C307" s="239">
        <v>143821</v>
      </c>
      <c r="D307" s="239">
        <v>70</v>
      </c>
      <c r="E307" s="240">
        <v>2755605</v>
      </c>
      <c r="F307" s="241">
        <v>3812023</v>
      </c>
      <c r="G307" s="242">
        <v>1056348</v>
      </c>
      <c r="H307" s="243">
        <f>G307/F307</f>
        <v>0.27710955573982632</v>
      </c>
    </row>
    <row r="309" spans="1:8" x14ac:dyDescent="0.45">
      <c r="A309" s="409" t="s">
        <v>49</v>
      </c>
      <c r="B309" s="410"/>
      <c r="C309" s="410"/>
      <c r="D309" s="410"/>
      <c r="E309" s="410"/>
      <c r="F309" s="410"/>
      <c r="G309" s="410"/>
      <c r="H309" s="411"/>
    </row>
    <row r="310" spans="1:8" x14ac:dyDescent="0.45">
      <c r="A310" s="121" t="s">
        <v>752</v>
      </c>
      <c r="B310" s="167">
        <v>489</v>
      </c>
      <c r="C310" s="167">
        <v>222</v>
      </c>
      <c r="D310" s="167">
        <v>823</v>
      </c>
      <c r="E310" s="168">
        <v>1220</v>
      </c>
      <c r="F310" s="166">
        <v>2754</v>
      </c>
      <c r="G310" s="138">
        <v>711</v>
      </c>
      <c r="H310" s="125">
        <v>0.2581699346405229</v>
      </c>
    </row>
    <row r="311" spans="1:8" x14ac:dyDescent="0.45">
      <c r="A311" s="121" t="s">
        <v>754</v>
      </c>
      <c r="B311" s="167">
        <v>6078</v>
      </c>
      <c r="C311" s="167">
        <v>321</v>
      </c>
      <c r="D311" s="167">
        <v>327</v>
      </c>
      <c r="E311" s="168">
        <v>9937</v>
      </c>
      <c r="F311" s="166">
        <v>16663</v>
      </c>
      <c r="G311" s="138">
        <v>6399</v>
      </c>
      <c r="H311" s="125">
        <v>0.38402448538678507</v>
      </c>
    </row>
    <row r="312" spans="1:8" x14ac:dyDescent="0.45">
      <c r="A312" s="121" t="s">
        <v>753</v>
      </c>
      <c r="B312" s="167">
        <v>1808</v>
      </c>
      <c r="C312" s="167">
        <v>299</v>
      </c>
      <c r="D312" s="167">
        <v>262</v>
      </c>
      <c r="E312" s="168">
        <v>3349</v>
      </c>
      <c r="F312" s="166">
        <v>5718</v>
      </c>
      <c r="G312" s="138">
        <v>2107</v>
      </c>
      <c r="H312" s="125">
        <v>0.36848548443511719</v>
      </c>
    </row>
    <row r="313" spans="1:8" x14ac:dyDescent="0.45">
      <c r="A313" s="121" t="s">
        <v>751</v>
      </c>
      <c r="B313" s="167">
        <v>8261</v>
      </c>
      <c r="C313" s="167">
        <v>2705</v>
      </c>
      <c r="D313" s="167">
        <v>2821</v>
      </c>
      <c r="E313" s="168">
        <v>29781</v>
      </c>
      <c r="F313" s="166">
        <v>43568</v>
      </c>
      <c r="G313" s="138">
        <v>10966</v>
      </c>
      <c r="H313" s="125">
        <v>0.25169849430774882</v>
      </c>
    </row>
    <row r="314" spans="1:8" x14ac:dyDescent="0.45">
      <c r="A314" s="121" t="s">
        <v>4</v>
      </c>
      <c r="B314" s="167">
        <v>8112</v>
      </c>
      <c r="C314" s="167">
        <v>1790</v>
      </c>
      <c r="D314" s="167">
        <v>1727</v>
      </c>
      <c r="E314" s="168">
        <v>24578</v>
      </c>
      <c r="F314" s="166">
        <v>36207</v>
      </c>
      <c r="G314" s="138">
        <v>9902</v>
      </c>
      <c r="H314" s="125">
        <v>0.2734830281437291</v>
      </c>
    </row>
    <row r="315" spans="1:8" x14ac:dyDescent="0.45">
      <c r="A315" s="121" t="s">
        <v>7</v>
      </c>
      <c r="B315" s="167">
        <v>5924</v>
      </c>
      <c r="C315" s="167">
        <v>2234</v>
      </c>
      <c r="D315" s="167">
        <v>1920</v>
      </c>
      <c r="E315" s="168">
        <v>12146</v>
      </c>
      <c r="F315" s="166">
        <v>22224</v>
      </c>
      <c r="G315" s="138">
        <v>8158</v>
      </c>
      <c r="H315" s="125">
        <v>0.36708063354931608</v>
      </c>
    </row>
    <row r="316" spans="1:8" ht="14.65" thickBot="1" x14ac:dyDescent="0.5">
      <c r="A316" s="129" t="s">
        <v>755</v>
      </c>
      <c r="B316" s="169">
        <v>33551</v>
      </c>
      <c r="C316" s="169">
        <v>17336</v>
      </c>
      <c r="D316" s="169">
        <v>12318</v>
      </c>
      <c r="E316" s="170">
        <v>79263</v>
      </c>
      <c r="F316" s="171">
        <v>142468</v>
      </c>
      <c r="G316" s="142">
        <v>50887</v>
      </c>
      <c r="H316" s="131">
        <v>0.35718196366903443</v>
      </c>
    </row>
    <row r="317" spans="1:8" ht="14.65" thickBot="1" x14ac:dyDescent="0.5">
      <c r="A317" s="132" t="s">
        <v>77</v>
      </c>
      <c r="B317" s="172">
        <v>64223</v>
      </c>
      <c r="C317" s="172">
        <v>24907</v>
      </c>
      <c r="D317" s="172">
        <v>20198</v>
      </c>
      <c r="E317" s="173">
        <v>160274</v>
      </c>
      <c r="F317" s="174">
        <v>269602</v>
      </c>
      <c r="G317" s="145">
        <v>89130</v>
      </c>
      <c r="H317" s="136">
        <f>G317/F317</f>
        <v>0.33059843769704972</v>
      </c>
    </row>
    <row r="319" spans="1:8" x14ac:dyDescent="0.45">
      <c r="A319" s="373" t="s">
        <v>50</v>
      </c>
      <c r="B319" s="374"/>
      <c r="C319" s="374"/>
      <c r="D319" s="374"/>
      <c r="E319" s="374"/>
      <c r="F319" s="374"/>
      <c r="G319" s="374"/>
      <c r="H319" s="375"/>
    </row>
    <row r="320" spans="1:8" x14ac:dyDescent="0.45">
      <c r="A320" s="121" t="s">
        <v>752</v>
      </c>
      <c r="B320" s="167">
        <v>62</v>
      </c>
      <c r="C320" s="167">
        <v>408</v>
      </c>
      <c r="D320" s="167">
        <v>396</v>
      </c>
      <c r="E320" s="168">
        <v>160</v>
      </c>
      <c r="F320" s="166">
        <v>1026</v>
      </c>
      <c r="G320" s="138">
        <v>470</v>
      </c>
      <c r="H320" s="125">
        <v>0.45808966861598438</v>
      </c>
    </row>
    <row r="321" spans="1:8" x14ac:dyDescent="0.45">
      <c r="A321" s="121" t="s">
        <v>754</v>
      </c>
      <c r="B321" s="165" t="s">
        <v>676</v>
      </c>
      <c r="C321" s="165" t="s">
        <v>676</v>
      </c>
      <c r="D321" s="165" t="s">
        <v>676</v>
      </c>
      <c r="E321" s="165" t="s">
        <v>676</v>
      </c>
      <c r="F321" s="166">
        <v>242</v>
      </c>
      <c r="G321" s="138">
        <v>172</v>
      </c>
      <c r="H321" s="125">
        <v>0.71074380165289253</v>
      </c>
    </row>
    <row r="322" spans="1:8" x14ac:dyDescent="0.45">
      <c r="A322" s="121" t="s">
        <v>753</v>
      </c>
      <c r="B322" s="167">
        <v>22</v>
      </c>
      <c r="C322" s="167">
        <v>515</v>
      </c>
      <c r="D322" s="165" t="s">
        <v>676</v>
      </c>
      <c r="E322" s="165" t="s">
        <v>676</v>
      </c>
      <c r="F322" s="166">
        <v>628</v>
      </c>
      <c r="G322" s="138">
        <v>537</v>
      </c>
      <c r="H322" s="125">
        <v>0.85509554140127386</v>
      </c>
    </row>
    <row r="323" spans="1:8" x14ac:dyDescent="0.45">
      <c r="A323" s="121" t="s">
        <v>751</v>
      </c>
      <c r="B323" s="167">
        <v>172</v>
      </c>
      <c r="C323" s="167">
        <v>2463</v>
      </c>
      <c r="D323" s="167">
        <v>80</v>
      </c>
      <c r="E323" s="168">
        <v>944</v>
      </c>
      <c r="F323" s="166">
        <v>3659</v>
      </c>
      <c r="G323" s="138">
        <v>2635</v>
      </c>
      <c r="H323" s="125">
        <v>0.72014211533205796</v>
      </c>
    </row>
    <row r="324" spans="1:8" x14ac:dyDescent="0.45">
      <c r="A324" s="121" t="s">
        <v>4</v>
      </c>
      <c r="B324" s="165" t="s">
        <v>676</v>
      </c>
      <c r="C324" s="165" t="s">
        <v>676</v>
      </c>
      <c r="D324" s="165" t="s">
        <v>676</v>
      </c>
      <c r="E324" s="165" t="s">
        <v>676</v>
      </c>
      <c r="F324" s="166">
        <v>155</v>
      </c>
      <c r="G324" s="138">
        <v>115</v>
      </c>
      <c r="H324" s="125">
        <v>0.74193548387096775</v>
      </c>
    </row>
    <row r="325" spans="1:8" x14ac:dyDescent="0.45">
      <c r="A325" s="121" t="s">
        <v>7</v>
      </c>
      <c r="B325" s="167">
        <v>196</v>
      </c>
      <c r="C325" s="167">
        <v>2823</v>
      </c>
      <c r="D325" s="167">
        <v>103</v>
      </c>
      <c r="E325" s="168">
        <v>567</v>
      </c>
      <c r="F325" s="166">
        <v>3689</v>
      </c>
      <c r="G325" s="138">
        <v>3019</v>
      </c>
      <c r="H325" s="125">
        <v>0.81837896448902137</v>
      </c>
    </row>
    <row r="326" spans="1:8" ht="14.65" thickBot="1" x14ac:dyDescent="0.5">
      <c r="A326" s="129" t="s">
        <v>755</v>
      </c>
      <c r="B326" s="169">
        <v>1163</v>
      </c>
      <c r="C326" s="169">
        <v>20846</v>
      </c>
      <c r="D326" s="169">
        <v>753</v>
      </c>
      <c r="E326" s="170">
        <v>4068</v>
      </c>
      <c r="F326" s="171">
        <v>26830</v>
      </c>
      <c r="G326" s="142">
        <v>22009</v>
      </c>
      <c r="H326" s="131">
        <v>0.82031308237048084</v>
      </c>
    </row>
    <row r="327" spans="1:8" ht="14.65" thickBot="1" x14ac:dyDescent="0.5">
      <c r="A327" s="132" t="s">
        <v>77</v>
      </c>
      <c r="B327" s="172">
        <v>1635</v>
      </c>
      <c r="C327" s="172">
        <v>27322</v>
      </c>
      <c r="D327" s="172">
        <v>1361</v>
      </c>
      <c r="E327" s="173">
        <v>5911</v>
      </c>
      <c r="F327" s="174">
        <v>36229</v>
      </c>
      <c r="G327" s="145">
        <v>28957</v>
      </c>
      <c r="H327" s="136">
        <f>G327/F327</f>
        <v>0.79927682243506581</v>
      </c>
    </row>
    <row r="329" spans="1:8" x14ac:dyDescent="0.45">
      <c r="A329" s="397" t="s">
        <v>51</v>
      </c>
      <c r="B329" s="398"/>
      <c r="C329" s="398"/>
      <c r="D329" s="398"/>
      <c r="E329" s="398"/>
      <c r="F329" s="398"/>
      <c r="G329" s="398"/>
      <c r="H329" s="399"/>
    </row>
    <row r="330" spans="1:8" x14ac:dyDescent="0.45">
      <c r="A330" s="225" t="s">
        <v>752</v>
      </c>
      <c r="B330" s="226">
        <v>1679</v>
      </c>
      <c r="C330" s="226">
        <v>293</v>
      </c>
      <c r="D330" s="226">
        <v>846</v>
      </c>
      <c r="E330" s="227">
        <v>7998</v>
      </c>
      <c r="F330" s="228">
        <v>10816</v>
      </c>
      <c r="G330" s="229">
        <v>1972</v>
      </c>
      <c r="H330" s="230">
        <v>0.18232248520710059</v>
      </c>
    </row>
    <row r="331" spans="1:8" x14ac:dyDescent="0.45">
      <c r="A331" s="225" t="s">
        <v>754</v>
      </c>
      <c r="B331" s="226">
        <v>23677</v>
      </c>
      <c r="C331" s="226">
        <v>4859</v>
      </c>
      <c r="D331" s="231" t="s">
        <v>676</v>
      </c>
      <c r="E331" s="231" t="s">
        <v>676</v>
      </c>
      <c r="F331" s="228">
        <v>144098</v>
      </c>
      <c r="G331" s="229">
        <v>28536</v>
      </c>
      <c r="H331" s="230">
        <v>0.19803189496037418</v>
      </c>
    </row>
    <row r="332" spans="1:8" x14ac:dyDescent="0.45">
      <c r="A332" s="225" t="s">
        <v>753</v>
      </c>
      <c r="B332" s="226">
        <v>50246</v>
      </c>
      <c r="C332" s="226">
        <v>5800</v>
      </c>
      <c r="D332" s="226">
        <v>42</v>
      </c>
      <c r="E332" s="227">
        <v>184857</v>
      </c>
      <c r="F332" s="228">
        <v>240945</v>
      </c>
      <c r="G332" s="229">
        <v>56046</v>
      </c>
      <c r="H332" s="230">
        <v>0.23260910166220508</v>
      </c>
    </row>
    <row r="333" spans="1:8" x14ac:dyDescent="0.45">
      <c r="A333" s="225" t="s">
        <v>751</v>
      </c>
      <c r="B333" s="226">
        <v>494784</v>
      </c>
      <c r="C333" s="226">
        <v>39229</v>
      </c>
      <c r="D333" s="226">
        <v>727</v>
      </c>
      <c r="E333" s="227">
        <v>1687052</v>
      </c>
      <c r="F333" s="228">
        <v>2221792</v>
      </c>
      <c r="G333" s="229">
        <v>534013</v>
      </c>
      <c r="H333" s="230">
        <v>0.24035238222119804</v>
      </c>
    </row>
    <row r="334" spans="1:8" x14ac:dyDescent="0.45">
      <c r="A334" s="225" t="s">
        <v>4</v>
      </c>
      <c r="B334" s="226">
        <v>10610</v>
      </c>
      <c r="C334" s="226">
        <v>1872</v>
      </c>
      <c r="D334" s="231" t="s">
        <v>676</v>
      </c>
      <c r="E334" s="231" t="s">
        <v>676</v>
      </c>
      <c r="F334" s="228">
        <v>57276</v>
      </c>
      <c r="G334" s="229">
        <v>12482</v>
      </c>
      <c r="H334" s="230">
        <v>0.21792722955513652</v>
      </c>
    </row>
    <row r="335" spans="1:8" x14ac:dyDescent="0.45">
      <c r="A335" s="225" t="s">
        <v>7</v>
      </c>
      <c r="B335" s="226">
        <v>84220</v>
      </c>
      <c r="C335" s="226">
        <v>10475</v>
      </c>
      <c r="D335" s="226">
        <v>277</v>
      </c>
      <c r="E335" s="227">
        <v>377534</v>
      </c>
      <c r="F335" s="228">
        <v>472506</v>
      </c>
      <c r="G335" s="229">
        <v>94695</v>
      </c>
      <c r="H335" s="230">
        <v>0.20041015352186003</v>
      </c>
    </row>
    <row r="336" spans="1:8" ht="14.65" thickBot="1" x14ac:dyDescent="0.5">
      <c r="A336" s="232" t="s">
        <v>755</v>
      </c>
      <c r="B336" s="233">
        <v>144767</v>
      </c>
      <c r="C336" s="233">
        <v>24388</v>
      </c>
      <c r="D336" s="233">
        <v>432</v>
      </c>
      <c r="E336" s="234">
        <v>542738</v>
      </c>
      <c r="F336" s="235">
        <v>712325</v>
      </c>
      <c r="G336" s="236">
        <v>169155</v>
      </c>
      <c r="H336" s="237">
        <v>0.23746885199873652</v>
      </c>
    </row>
    <row r="337" spans="1:8" ht="14.65" thickBot="1" x14ac:dyDescent="0.5">
      <c r="A337" s="238" t="s">
        <v>77</v>
      </c>
      <c r="B337" s="239">
        <v>809983</v>
      </c>
      <c r="C337" s="239">
        <v>86916</v>
      </c>
      <c r="D337" s="239">
        <v>2403</v>
      </c>
      <c r="E337" s="240">
        <v>2960456</v>
      </c>
      <c r="F337" s="241">
        <v>3859758</v>
      </c>
      <c r="G337" s="242">
        <v>896899</v>
      </c>
      <c r="H337" s="243">
        <f>G337/F337</f>
        <v>0.23237182227486802</v>
      </c>
    </row>
    <row r="339" spans="1:8" x14ac:dyDescent="0.45">
      <c r="A339" s="379" t="s">
        <v>52</v>
      </c>
      <c r="B339" s="380"/>
      <c r="C339" s="380"/>
      <c r="D339" s="380"/>
      <c r="E339" s="380"/>
      <c r="F339" s="380"/>
      <c r="G339" s="380"/>
      <c r="H339" s="381"/>
    </row>
    <row r="340" spans="1:8" x14ac:dyDescent="0.45">
      <c r="A340" s="146" t="s">
        <v>752</v>
      </c>
      <c r="B340" s="147">
        <v>7151</v>
      </c>
      <c r="C340" s="147">
        <v>490</v>
      </c>
      <c r="D340" s="147">
        <v>725</v>
      </c>
      <c r="E340" s="148">
        <v>9514</v>
      </c>
      <c r="F340" s="149">
        <v>17880</v>
      </c>
      <c r="G340" s="150">
        <v>7641</v>
      </c>
      <c r="H340" s="151">
        <v>0.42734899328859061</v>
      </c>
    </row>
    <row r="341" spans="1:8" x14ac:dyDescent="0.45">
      <c r="A341" s="146" t="s">
        <v>754</v>
      </c>
      <c r="B341" s="147">
        <v>91861</v>
      </c>
      <c r="C341" s="147">
        <v>12079</v>
      </c>
      <c r="D341" s="147">
        <v>62</v>
      </c>
      <c r="E341" s="148">
        <v>215817</v>
      </c>
      <c r="F341" s="149">
        <v>319819</v>
      </c>
      <c r="G341" s="150">
        <v>103940</v>
      </c>
      <c r="H341" s="151">
        <v>0.3249963260469203</v>
      </c>
    </row>
    <row r="342" spans="1:8" x14ac:dyDescent="0.45">
      <c r="A342" s="146" t="s">
        <v>753</v>
      </c>
      <c r="B342" s="147">
        <v>119667</v>
      </c>
      <c r="C342" s="147">
        <v>8907</v>
      </c>
      <c r="D342" s="147">
        <v>141</v>
      </c>
      <c r="E342" s="148">
        <v>223765</v>
      </c>
      <c r="F342" s="149">
        <v>352480</v>
      </c>
      <c r="G342" s="150">
        <v>128574</v>
      </c>
      <c r="H342" s="151">
        <v>0.36476963231956422</v>
      </c>
    </row>
    <row r="343" spans="1:8" x14ac:dyDescent="0.45">
      <c r="A343" s="146" t="s">
        <v>751</v>
      </c>
      <c r="B343" s="147">
        <v>163074</v>
      </c>
      <c r="C343" s="147">
        <v>22655</v>
      </c>
      <c r="D343" s="147">
        <v>388</v>
      </c>
      <c r="E343" s="148">
        <v>355295</v>
      </c>
      <c r="F343" s="149">
        <v>541412</v>
      </c>
      <c r="G343" s="150">
        <v>185729</v>
      </c>
      <c r="H343" s="151">
        <v>0.34304559189674405</v>
      </c>
    </row>
    <row r="344" spans="1:8" x14ac:dyDescent="0.45">
      <c r="A344" s="146" t="s">
        <v>4</v>
      </c>
      <c r="B344" s="147">
        <v>201827</v>
      </c>
      <c r="C344" s="147">
        <v>15334</v>
      </c>
      <c r="D344" s="147">
        <v>538</v>
      </c>
      <c r="E344" s="148">
        <v>339385</v>
      </c>
      <c r="F344" s="149">
        <v>557084</v>
      </c>
      <c r="G344" s="150">
        <v>217161</v>
      </c>
      <c r="H344" s="151">
        <v>0.38981733454918827</v>
      </c>
    </row>
    <row r="345" spans="1:8" x14ac:dyDescent="0.45">
      <c r="A345" s="146" t="s">
        <v>7</v>
      </c>
      <c r="B345" s="147">
        <v>36477</v>
      </c>
      <c r="C345" s="147">
        <v>4682</v>
      </c>
      <c r="D345" s="147">
        <v>271</v>
      </c>
      <c r="E345" s="148">
        <v>71057</v>
      </c>
      <c r="F345" s="149">
        <v>112487</v>
      </c>
      <c r="G345" s="150">
        <v>41159</v>
      </c>
      <c r="H345" s="151">
        <v>0.36590005956243832</v>
      </c>
    </row>
    <row r="346" spans="1:8" ht="14.65" thickBot="1" x14ac:dyDescent="0.5">
      <c r="A346" s="153" t="s">
        <v>755</v>
      </c>
      <c r="B346" s="154">
        <v>169051</v>
      </c>
      <c r="C346" s="154">
        <v>15683</v>
      </c>
      <c r="D346" s="154">
        <v>1538</v>
      </c>
      <c r="E346" s="155">
        <v>357187</v>
      </c>
      <c r="F346" s="156">
        <v>543459</v>
      </c>
      <c r="G346" s="157">
        <v>184734</v>
      </c>
      <c r="H346" s="158">
        <v>0.339922606857187</v>
      </c>
    </row>
    <row r="347" spans="1:8" ht="14.65" thickBot="1" x14ac:dyDescent="0.5">
      <c r="A347" s="175" t="s">
        <v>77</v>
      </c>
      <c r="B347" s="160">
        <v>789108</v>
      </c>
      <c r="C347" s="160">
        <v>79830</v>
      </c>
      <c r="D347" s="160">
        <v>3663</v>
      </c>
      <c r="E347" s="161">
        <v>1572020</v>
      </c>
      <c r="F347" s="162">
        <v>2444621</v>
      </c>
      <c r="G347" s="163">
        <v>868938</v>
      </c>
      <c r="H347" s="164">
        <f>G347/F347</f>
        <v>0.35544896325442676</v>
      </c>
    </row>
    <row r="349" spans="1:8" x14ac:dyDescent="0.45">
      <c r="A349" s="376" t="s">
        <v>53</v>
      </c>
      <c r="B349" s="377"/>
      <c r="C349" s="377"/>
      <c r="D349" s="377"/>
      <c r="E349" s="377"/>
      <c r="F349" s="377"/>
      <c r="G349" s="377"/>
      <c r="H349" s="378"/>
    </row>
    <row r="350" spans="1:8" x14ac:dyDescent="0.45">
      <c r="A350" s="272" t="s">
        <v>752</v>
      </c>
      <c r="B350" s="291" t="s">
        <v>676</v>
      </c>
      <c r="C350" s="291" t="s">
        <v>676</v>
      </c>
      <c r="D350" s="273"/>
      <c r="E350" s="291" t="s">
        <v>676</v>
      </c>
      <c r="F350" s="275">
        <v>134</v>
      </c>
      <c r="G350" s="276">
        <v>107</v>
      </c>
      <c r="H350" s="277">
        <v>0.79850746268656714</v>
      </c>
    </row>
    <row r="351" spans="1:8" x14ac:dyDescent="0.45">
      <c r="A351" s="272" t="s">
        <v>754</v>
      </c>
      <c r="B351" s="273">
        <v>98</v>
      </c>
      <c r="C351" s="273">
        <v>1030</v>
      </c>
      <c r="D351" s="273"/>
      <c r="E351" s="274">
        <v>397</v>
      </c>
      <c r="F351" s="275">
        <v>1525</v>
      </c>
      <c r="G351" s="276">
        <v>1128</v>
      </c>
      <c r="H351" s="277">
        <v>0.73967213114754093</v>
      </c>
    </row>
    <row r="352" spans="1:8" x14ac:dyDescent="0.45">
      <c r="A352" s="272" t="s">
        <v>753</v>
      </c>
      <c r="B352" s="273">
        <v>60</v>
      </c>
      <c r="C352" s="273">
        <v>177</v>
      </c>
      <c r="D352" s="273"/>
      <c r="E352" s="274">
        <v>95</v>
      </c>
      <c r="F352" s="275">
        <v>332</v>
      </c>
      <c r="G352" s="276">
        <v>237</v>
      </c>
      <c r="H352" s="277">
        <v>0.71385542168674698</v>
      </c>
    </row>
    <row r="353" spans="1:8" x14ac:dyDescent="0.45">
      <c r="A353" s="272" t="s">
        <v>751</v>
      </c>
      <c r="B353" s="273">
        <v>8024</v>
      </c>
      <c r="C353" s="273">
        <v>59674</v>
      </c>
      <c r="D353" s="273">
        <v>15</v>
      </c>
      <c r="E353" s="274">
        <v>20767</v>
      </c>
      <c r="F353" s="275">
        <v>88480</v>
      </c>
      <c r="G353" s="276">
        <v>67698</v>
      </c>
      <c r="H353" s="277">
        <v>0.76512206148282103</v>
      </c>
    </row>
    <row r="354" spans="1:8" x14ac:dyDescent="0.45">
      <c r="A354" s="272" t="s">
        <v>4</v>
      </c>
      <c r="B354" s="273">
        <v>145</v>
      </c>
      <c r="C354" s="273">
        <v>458</v>
      </c>
      <c r="D354" s="273"/>
      <c r="E354" s="274">
        <v>304</v>
      </c>
      <c r="F354" s="275">
        <v>907</v>
      </c>
      <c r="G354" s="276">
        <v>603</v>
      </c>
      <c r="H354" s="277">
        <v>0.66482910694597575</v>
      </c>
    </row>
    <row r="355" spans="1:8" x14ac:dyDescent="0.45">
      <c r="A355" s="272" t="s">
        <v>7</v>
      </c>
      <c r="B355" s="291" t="s">
        <v>676</v>
      </c>
      <c r="C355" s="291" t="s">
        <v>676</v>
      </c>
      <c r="D355" s="291" t="s">
        <v>676</v>
      </c>
      <c r="E355" s="292" t="s">
        <v>676</v>
      </c>
      <c r="F355" s="275">
        <v>8298</v>
      </c>
      <c r="G355" s="276">
        <v>6151</v>
      </c>
      <c r="H355" s="277">
        <v>0.74126295492889849</v>
      </c>
    </row>
    <row r="356" spans="1:8" ht="14.65" thickBot="1" x14ac:dyDescent="0.5">
      <c r="A356" s="278" t="s">
        <v>755</v>
      </c>
      <c r="B356" s="279">
        <v>1003</v>
      </c>
      <c r="C356" s="279">
        <v>8963</v>
      </c>
      <c r="D356" s="291" t="s">
        <v>676</v>
      </c>
      <c r="E356" s="292" t="s">
        <v>676</v>
      </c>
      <c r="F356" s="281">
        <v>15239</v>
      </c>
      <c r="G356" s="282">
        <v>9966</v>
      </c>
      <c r="H356" s="283">
        <v>0.65397991994225346</v>
      </c>
    </row>
    <row r="357" spans="1:8" ht="14.65" thickBot="1" x14ac:dyDescent="0.5">
      <c r="A357" s="284" t="s">
        <v>77</v>
      </c>
      <c r="B357" s="285">
        <v>10259</v>
      </c>
      <c r="C357" s="285">
        <v>75631</v>
      </c>
      <c r="D357" s="285">
        <v>26</v>
      </c>
      <c r="E357" s="286">
        <v>28999</v>
      </c>
      <c r="F357" s="287">
        <v>114915</v>
      </c>
      <c r="G357" s="288">
        <v>85890</v>
      </c>
      <c r="H357" s="289">
        <f>G357/F357</f>
        <v>0.74742200757081323</v>
      </c>
    </row>
    <row r="359" spans="1:8" x14ac:dyDescent="0.45">
      <c r="A359" s="397" t="s">
        <v>54</v>
      </c>
      <c r="B359" s="398"/>
      <c r="C359" s="398"/>
      <c r="D359" s="398"/>
      <c r="E359" s="398"/>
      <c r="F359" s="398"/>
      <c r="G359" s="398"/>
      <c r="H359" s="399"/>
    </row>
    <row r="360" spans="1:8" x14ac:dyDescent="0.45">
      <c r="A360" s="225" t="s">
        <v>752</v>
      </c>
      <c r="B360" s="226">
        <v>677</v>
      </c>
      <c r="C360" s="226">
        <v>839</v>
      </c>
      <c r="D360" s="226">
        <v>297</v>
      </c>
      <c r="E360" s="227">
        <v>5734</v>
      </c>
      <c r="F360" s="228">
        <v>7547</v>
      </c>
      <c r="G360" s="229">
        <v>1516</v>
      </c>
      <c r="H360" s="230">
        <v>0.20087451967669273</v>
      </c>
    </row>
    <row r="361" spans="1:8" x14ac:dyDescent="0.45">
      <c r="A361" s="225" t="s">
        <v>754</v>
      </c>
      <c r="B361" s="226">
        <v>9739</v>
      </c>
      <c r="C361" s="226">
        <v>6350</v>
      </c>
      <c r="D361" s="231" t="s">
        <v>676</v>
      </c>
      <c r="E361" s="293" t="s">
        <v>676</v>
      </c>
      <c r="F361" s="228">
        <v>154926</v>
      </c>
      <c r="G361" s="229">
        <v>16089</v>
      </c>
      <c r="H361" s="230">
        <v>0.10384957979938809</v>
      </c>
    </row>
    <row r="362" spans="1:8" x14ac:dyDescent="0.45">
      <c r="A362" s="225" t="s">
        <v>753</v>
      </c>
      <c r="B362" s="226">
        <v>37940</v>
      </c>
      <c r="C362" s="226">
        <v>20383</v>
      </c>
      <c r="D362" s="226">
        <v>32</v>
      </c>
      <c r="E362" s="227">
        <v>296989</v>
      </c>
      <c r="F362" s="228">
        <v>355344</v>
      </c>
      <c r="G362" s="229">
        <v>58323</v>
      </c>
      <c r="H362" s="230">
        <v>0.16413109550182359</v>
      </c>
    </row>
    <row r="363" spans="1:8" x14ac:dyDescent="0.45">
      <c r="A363" s="225" t="s">
        <v>751</v>
      </c>
      <c r="B363" s="226">
        <v>204822</v>
      </c>
      <c r="C363" s="226">
        <v>96350</v>
      </c>
      <c r="D363" s="226">
        <v>278</v>
      </c>
      <c r="E363" s="227">
        <v>1726187</v>
      </c>
      <c r="F363" s="228">
        <v>2027637</v>
      </c>
      <c r="G363" s="229">
        <v>301172</v>
      </c>
      <c r="H363" s="230">
        <v>0.14853348996886523</v>
      </c>
    </row>
    <row r="364" spans="1:8" x14ac:dyDescent="0.45">
      <c r="A364" s="225" t="s">
        <v>4</v>
      </c>
      <c r="B364" s="226">
        <v>3656</v>
      </c>
      <c r="C364" s="226">
        <v>2264</v>
      </c>
      <c r="D364" s="231" t="s">
        <v>676</v>
      </c>
      <c r="E364" s="293" t="s">
        <v>676</v>
      </c>
      <c r="F364" s="228">
        <v>42690</v>
      </c>
      <c r="G364" s="229">
        <v>5920</v>
      </c>
      <c r="H364" s="230">
        <v>0.13867416256734599</v>
      </c>
    </row>
    <row r="365" spans="1:8" x14ac:dyDescent="0.45">
      <c r="A365" s="225" t="s">
        <v>7</v>
      </c>
      <c r="B365" s="226">
        <v>35643</v>
      </c>
      <c r="C365" s="226">
        <v>26765</v>
      </c>
      <c r="D365" s="226">
        <v>49</v>
      </c>
      <c r="E365" s="227">
        <v>311537</v>
      </c>
      <c r="F365" s="228">
        <v>373994</v>
      </c>
      <c r="G365" s="229">
        <v>62408</v>
      </c>
      <c r="H365" s="230">
        <v>0.16686898720300325</v>
      </c>
    </row>
    <row r="366" spans="1:8" ht="14.65" thickBot="1" x14ac:dyDescent="0.5">
      <c r="A366" s="232" t="s">
        <v>755</v>
      </c>
      <c r="B366" s="233">
        <v>58980</v>
      </c>
      <c r="C366" s="233">
        <v>104237</v>
      </c>
      <c r="D366" s="233">
        <v>234</v>
      </c>
      <c r="E366" s="234">
        <v>476651</v>
      </c>
      <c r="F366" s="235">
        <v>640102</v>
      </c>
      <c r="G366" s="236">
        <v>163217</v>
      </c>
      <c r="H366" s="237">
        <v>0.25498592411834364</v>
      </c>
    </row>
    <row r="367" spans="1:8" ht="14.65" thickBot="1" x14ac:dyDescent="0.5">
      <c r="A367" s="238" t="s">
        <v>77</v>
      </c>
      <c r="B367" s="239">
        <v>351457</v>
      </c>
      <c r="C367" s="239">
        <v>257188</v>
      </c>
      <c r="D367" s="239">
        <v>905</v>
      </c>
      <c r="E367" s="240">
        <v>2992690</v>
      </c>
      <c r="F367" s="241">
        <v>3602240</v>
      </c>
      <c r="G367" s="242">
        <v>608645</v>
      </c>
      <c r="H367" s="243">
        <f>G367/F367</f>
        <v>0.16896292307008973</v>
      </c>
    </row>
    <row r="369" spans="1:8" x14ac:dyDescent="0.45">
      <c r="A369" s="397" t="s">
        <v>55</v>
      </c>
      <c r="B369" s="398"/>
      <c r="C369" s="398"/>
      <c r="D369" s="398"/>
      <c r="E369" s="398"/>
      <c r="F369" s="398"/>
      <c r="G369" s="398"/>
      <c r="H369" s="399"/>
    </row>
    <row r="370" spans="1:8" x14ac:dyDescent="0.45">
      <c r="A370" s="225" t="s">
        <v>752</v>
      </c>
      <c r="B370" s="226">
        <v>11800</v>
      </c>
      <c r="C370" s="226">
        <v>608</v>
      </c>
      <c r="D370" s="226">
        <v>2954</v>
      </c>
      <c r="E370" s="227">
        <v>11001</v>
      </c>
      <c r="F370" s="228">
        <v>26363</v>
      </c>
      <c r="G370" s="229">
        <v>12408</v>
      </c>
      <c r="H370" s="230">
        <v>0.47065963661191823</v>
      </c>
    </row>
    <row r="371" spans="1:8" x14ac:dyDescent="0.45">
      <c r="A371" s="225" t="s">
        <v>754</v>
      </c>
      <c r="B371" s="226">
        <v>171706</v>
      </c>
      <c r="C371" s="226">
        <v>7414</v>
      </c>
      <c r="D371" s="226">
        <v>49</v>
      </c>
      <c r="E371" s="227">
        <v>274083</v>
      </c>
      <c r="F371" s="228">
        <v>453252</v>
      </c>
      <c r="G371" s="229">
        <v>179120</v>
      </c>
      <c r="H371" s="230">
        <v>0.3951885485337075</v>
      </c>
    </row>
    <row r="372" spans="1:8" x14ac:dyDescent="0.45">
      <c r="A372" s="225" t="s">
        <v>753</v>
      </c>
      <c r="B372" s="226">
        <v>169437</v>
      </c>
      <c r="C372" s="226">
        <v>3959</v>
      </c>
      <c r="D372" s="226">
        <v>37</v>
      </c>
      <c r="E372" s="227">
        <v>198502</v>
      </c>
      <c r="F372" s="228">
        <v>371935</v>
      </c>
      <c r="G372" s="229">
        <v>173396</v>
      </c>
      <c r="H372" s="230">
        <v>0.46619973920174224</v>
      </c>
    </row>
    <row r="373" spans="1:8" x14ac:dyDescent="0.45">
      <c r="A373" s="225" t="s">
        <v>751</v>
      </c>
      <c r="B373" s="226">
        <v>1392744</v>
      </c>
      <c r="C373" s="226">
        <v>91620</v>
      </c>
      <c r="D373" s="226">
        <v>615</v>
      </c>
      <c r="E373" s="227">
        <v>1411092</v>
      </c>
      <c r="F373" s="228">
        <v>2896071</v>
      </c>
      <c r="G373" s="229">
        <v>1484364</v>
      </c>
      <c r="H373" s="230">
        <v>0.51254406400948038</v>
      </c>
    </row>
    <row r="374" spans="1:8" x14ac:dyDescent="0.45">
      <c r="A374" s="225" t="s">
        <v>4</v>
      </c>
      <c r="B374" s="226">
        <v>623945</v>
      </c>
      <c r="C374" s="226">
        <v>43877</v>
      </c>
      <c r="D374" s="226">
        <v>817</v>
      </c>
      <c r="E374" s="227">
        <v>722624</v>
      </c>
      <c r="F374" s="228">
        <v>1391263</v>
      </c>
      <c r="G374" s="229">
        <v>667822</v>
      </c>
      <c r="H374" s="230">
        <v>0.48001132783664913</v>
      </c>
    </row>
    <row r="375" spans="1:8" x14ac:dyDescent="0.45">
      <c r="A375" s="225" t="s">
        <v>7</v>
      </c>
      <c r="B375" s="226">
        <v>191318</v>
      </c>
      <c r="C375" s="226">
        <v>13384</v>
      </c>
      <c r="D375" s="226">
        <v>228</v>
      </c>
      <c r="E375" s="227">
        <v>180602</v>
      </c>
      <c r="F375" s="228">
        <v>385532</v>
      </c>
      <c r="G375" s="229">
        <v>204702</v>
      </c>
      <c r="H375" s="230">
        <v>0.53095981656516189</v>
      </c>
    </row>
    <row r="376" spans="1:8" ht="14.65" thickBot="1" x14ac:dyDescent="0.5">
      <c r="A376" s="232" t="s">
        <v>755</v>
      </c>
      <c r="B376" s="233">
        <v>491112</v>
      </c>
      <c r="C376" s="233">
        <v>42163</v>
      </c>
      <c r="D376" s="233">
        <v>823</v>
      </c>
      <c r="E376" s="234">
        <v>700438</v>
      </c>
      <c r="F376" s="235">
        <v>1234536</v>
      </c>
      <c r="G376" s="236">
        <v>533275</v>
      </c>
      <c r="H376" s="237">
        <v>0.43196391194748474</v>
      </c>
    </row>
    <row r="377" spans="1:8" ht="14.65" thickBot="1" x14ac:dyDescent="0.5">
      <c r="A377" s="238" t="s">
        <v>77</v>
      </c>
      <c r="B377" s="239">
        <v>3052062</v>
      </c>
      <c r="C377" s="239">
        <v>203025</v>
      </c>
      <c r="D377" s="239">
        <v>5523</v>
      </c>
      <c r="E377" s="240">
        <v>3498342</v>
      </c>
      <c r="F377" s="241">
        <v>6758952</v>
      </c>
      <c r="G377" s="242">
        <v>3255087</v>
      </c>
      <c r="H377" s="243">
        <f>G377/F377</f>
        <v>0.48159640725366892</v>
      </c>
    </row>
    <row r="379" spans="1:8" x14ac:dyDescent="0.45">
      <c r="A379" s="400" t="s">
        <v>56</v>
      </c>
      <c r="B379" s="401"/>
      <c r="C379" s="401"/>
      <c r="D379" s="401"/>
      <c r="E379" s="401"/>
      <c r="F379" s="401"/>
      <c r="G379" s="401"/>
      <c r="H379" s="402"/>
    </row>
    <row r="380" spans="1:8" x14ac:dyDescent="0.45">
      <c r="A380" s="104" t="s">
        <v>752</v>
      </c>
      <c r="B380" s="105">
        <v>1842</v>
      </c>
      <c r="C380" s="105">
        <v>377</v>
      </c>
      <c r="D380" s="105">
        <v>54</v>
      </c>
      <c r="E380" s="176">
        <v>825</v>
      </c>
      <c r="F380" s="177">
        <v>3098</v>
      </c>
      <c r="G380" s="178">
        <v>2219</v>
      </c>
      <c r="H380" s="109">
        <v>0.71626856036152353</v>
      </c>
    </row>
    <row r="381" spans="1:8" x14ac:dyDescent="0.45">
      <c r="A381" s="104" t="s">
        <v>754</v>
      </c>
      <c r="B381" s="105">
        <v>377039</v>
      </c>
      <c r="C381" s="105">
        <v>10982</v>
      </c>
      <c r="D381" s="180" t="s">
        <v>676</v>
      </c>
      <c r="E381" s="267" t="s">
        <v>676</v>
      </c>
      <c r="F381" s="177">
        <v>626681</v>
      </c>
      <c r="G381" s="178">
        <v>388021</v>
      </c>
      <c r="H381" s="109">
        <v>0.61916828498071586</v>
      </c>
    </row>
    <row r="382" spans="1:8" x14ac:dyDescent="0.45">
      <c r="A382" s="104" t="s">
        <v>753</v>
      </c>
      <c r="B382" s="105">
        <v>39806</v>
      </c>
      <c r="C382" s="105">
        <v>12149</v>
      </c>
      <c r="D382" s="180" t="s">
        <v>676</v>
      </c>
      <c r="E382" s="267" t="s">
        <v>676</v>
      </c>
      <c r="F382" s="177">
        <v>85104</v>
      </c>
      <c r="G382" s="178">
        <v>51955</v>
      </c>
      <c r="H382" s="109">
        <v>0.61048834367362281</v>
      </c>
    </row>
    <row r="383" spans="1:8" x14ac:dyDescent="0.45">
      <c r="A383" s="104" t="s">
        <v>751</v>
      </c>
      <c r="B383" s="105">
        <v>121112</v>
      </c>
      <c r="C383" s="105">
        <v>9065</v>
      </c>
      <c r="D383" s="180" t="s">
        <v>676</v>
      </c>
      <c r="E383" s="267" t="s">
        <v>676</v>
      </c>
      <c r="F383" s="177">
        <v>188216</v>
      </c>
      <c r="G383" s="178">
        <v>130177</v>
      </c>
      <c r="H383" s="109">
        <v>0.69163620521103408</v>
      </c>
    </row>
    <row r="384" spans="1:8" x14ac:dyDescent="0.45">
      <c r="A384" s="104" t="s">
        <v>4</v>
      </c>
      <c r="B384" s="105">
        <v>107194</v>
      </c>
      <c r="C384" s="105">
        <v>11583</v>
      </c>
      <c r="D384" s="105">
        <v>23</v>
      </c>
      <c r="E384" s="176">
        <v>94294</v>
      </c>
      <c r="F384" s="177">
        <v>213094</v>
      </c>
      <c r="G384" s="178">
        <v>118777</v>
      </c>
      <c r="H384" s="109">
        <v>0.55739251222465203</v>
      </c>
    </row>
    <row r="385" spans="1:8" x14ac:dyDescent="0.45">
      <c r="A385" s="104" t="s">
        <v>7</v>
      </c>
      <c r="B385" s="105">
        <v>30108</v>
      </c>
      <c r="C385" s="105">
        <v>4492</v>
      </c>
      <c r="D385" s="180" t="s">
        <v>676</v>
      </c>
      <c r="E385" s="267" t="s">
        <v>676</v>
      </c>
      <c r="F385" s="177">
        <v>50533</v>
      </c>
      <c r="G385" s="178">
        <v>34600</v>
      </c>
      <c r="H385" s="109">
        <v>0.68470108641877581</v>
      </c>
    </row>
    <row r="386" spans="1:8" ht="14.65" thickBot="1" x14ac:dyDescent="0.5">
      <c r="A386" s="110" t="s">
        <v>755</v>
      </c>
      <c r="B386" s="111">
        <v>37986</v>
      </c>
      <c r="C386" s="111">
        <v>10533</v>
      </c>
      <c r="D386" s="111">
        <v>14</v>
      </c>
      <c r="E386" s="181">
        <v>38535</v>
      </c>
      <c r="F386" s="182">
        <v>87068</v>
      </c>
      <c r="G386" s="183">
        <v>48519</v>
      </c>
      <c r="H386" s="114">
        <v>0.55725410024348787</v>
      </c>
    </row>
    <row r="387" spans="1:8" ht="14.65" thickBot="1" x14ac:dyDescent="0.5">
      <c r="A387" s="115" t="s">
        <v>77</v>
      </c>
      <c r="B387" s="116">
        <v>715087</v>
      </c>
      <c r="C387" s="116">
        <v>59181</v>
      </c>
      <c r="D387" s="116">
        <v>104</v>
      </c>
      <c r="E387" s="184">
        <v>479422</v>
      </c>
      <c r="F387" s="185">
        <v>1253794</v>
      </c>
      <c r="G387" s="186">
        <v>774268</v>
      </c>
      <c r="H387" s="120">
        <f>G387/F387</f>
        <v>0.617540042463116</v>
      </c>
    </row>
    <row r="389" spans="1:8" x14ac:dyDescent="0.45">
      <c r="A389" s="388" t="s">
        <v>57</v>
      </c>
      <c r="B389" s="389"/>
      <c r="C389" s="389"/>
      <c r="D389" s="389"/>
      <c r="E389" s="389"/>
      <c r="F389" s="389"/>
      <c r="G389" s="389"/>
      <c r="H389" s="390"/>
    </row>
    <row r="390" spans="1:8" x14ac:dyDescent="0.45">
      <c r="A390" s="207" t="s">
        <v>752</v>
      </c>
      <c r="B390" s="208">
        <v>1118</v>
      </c>
      <c r="C390" s="208">
        <v>182</v>
      </c>
      <c r="D390" s="208">
        <v>56</v>
      </c>
      <c r="E390" s="209">
        <v>2458</v>
      </c>
      <c r="F390" s="210">
        <v>3814</v>
      </c>
      <c r="G390" s="211">
        <v>1300</v>
      </c>
      <c r="H390" s="212">
        <v>0.34084950183534346</v>
      </c>
    </row>
    <row r="391" spans="1:8" x14ac:dyDescent="0.45">
      <c r="A391" s="207" t="s">
        <v>754</v>
      </c>
      <c r="B391" s="208">
        <v>47261</v>
      </c>
      <c r="C391" s="208">
        <v>4701</v>
      </c>
      <c r="D391" s="247" t="s">
        <v>676</v>
      </c>
      <c r="E391" s="269" t="s">
        <v>676</v>
      </c>
      <c r="F391" s="210">
        <v>205404</v>
      </c>
      <c r="G391" s="211">
        <v>51962</v>
      </c>
      <c r="H391" s="212">
        <v>0.25297462561585948</v>
      </c>
    </row>
    <row r="392" spans="1:8" x14ac:dyDescent="0.45">
      <c r="A392" s="207" t="s">
        <v>753</v>
      </c>
      <c r="B392" s="208">
        <v>29623</v>
      </c>
      <c r="C392" s="208">
        <v>3439</v>
      </c>
      <c r="D392" s="208">
        <v>12</v>
      </c>
      <c r="E392" s="209">
        <v>83352</v>
      </c>
      <c r="F392" s="210">
        <v>116426</v>
      </c>
      <c r="G392" s="211">
        <v>33062</v>
      </c>
      <c r="H392" s="212">
        <v>0.28397436998608561</v>
      </c>
    </row>
    <row r="393" spans="1:8" x14ac:dyDescent="0.45">
      <c r="A393" s="207" t="s">
        <v>751</v>
      </c>
      <c r="B393" s="208">
        <v>226223</v>
      </c>
      <c r="C393" s="208">
        <v>21809</v>
      </c>
      <c r="D393" s="208">
        <v>57</v>
      </c>
      <c r="E393" s="209">
        <v>376051</v>
      </c>
      <c r="F393" s="210">
        <v>624140</v>
      </c>
      <c r="G393" s="211">
        <v>248032</v>
      </c>
      <c r="H393" s="212">
        <v>0.39739801967507288</v>
      </c>
    </row>
    <row r="394" spans="1:8" x14ac:dyDescent="0.45">
      <c r="A394" s="207" t="s">
        <v>4</v>
      </c>
      <c r="B394" s="208">
        <v>9146</v>
      </c>
      <c r="C394" s="208">
        <v>778</v>
      </c>
      <c r="D394" s="247" t="s">
        <v>676</v>
      </c>
      <c r="E394" s="269" t="s">
        <v>676</v>
      </c>
      <c r="F394" s="210">
        <v>30890</v>
      </c>
      <c r="G394" s="211">
        <v>9924</v>
      </c>
      <c r="H394" s="212">
        <v>0.32126901910003236</v>
      </c>
    </row>
    <row r="395" spans="1:8" x14ac:dyDescent="0.45">
      <c r="A395" s="207" t="s">
        <v>7</v>
      </c>
      <c r="B395" s="208">
        <v>46100</v>
      </c>
      <c r="C395" s="208">
        <v>5569</v>
      </c>
      <c r="D395" s="208">
        <v>43</v>
      </c>
      <c r="E395" s="209">
        <v>107767</v>
      </c>
      <c r="F395" s="210">
        <v>159479</v>
      </c>
      <c r="G395" s="211">
        <v>51669</v>
      </c>
      <c r="H395" s="212">
        <v>0.32398623016196487</v>
      </c>
    </row>
    <row r="396" spans="1:8" ht="14.65" thickBot="1" x14ac:dyDescent="0.5">
      <c r="A396" s="213" t="s">
        <v>755</v>
      </c>
      <c r="B396" s="214">
        <v>53086</v>
      </c>
      <c r="C396" s="214">
        <v>10615</v>
      </c>
      <c r="D396" s="214">
        <v>217</v>
      </c>
      <c r="E396" s="215">
        <v>141850</v>
      </c>
      <c r="F396" s="216">
        <v>205768</v>
      </c>
      <c r="G396" s="217">
        <v>63701</v>
      </c>
      <c r="H396" s="218">
        <v>0.30957680494537537</v>
      </c>
    </row>
    <row r="397" spans="1:8" ht="14.65" thickBot="1" x14ac:dyDescent="0.5">
      <c r="A397" s="219" t="s">
        <v>77</v>
      </c>
      <c r="B397" s="220">
        <v>412557</v>
      </c>
      <c r="C397" s="220">
        <v>47093</v>
      </c>
      <c r="D397" s="220">
        <v>397</v>
      </c>
      <c r="E397" s="221">
        <v>885874</v>
      </c>
      <c r="F397" s="222">
        <v>1345921</v>
      </c>
      <c r="G397" s="223">
        <v>459650</v>
      </c>
      <c r="H397" s="224">
        <f>G397/F397</f>
        <v>0.34151335776765501</v>
      </c>
    </row>
    <row r="399" spans="1:8" x14ac:dyDescent="0.45">
      <c r="A399" s="376" t="s">
        <v>58</v>
      </c>
      <c r="B399" s="377"/>
      <c r="C399" s="377"/>
      <c r="D399" s="377"/>
      <c r="E399" s="377"/>
      <c r="F399" s="377"/>
      <c r="G399" s="377"/>
      <c r="H399" s="378"/>
    </row>
    <row r="400" spans="1:8" x14ac:dyDescent="0.45">
      <c r="A400" s="272" t="s">
        <v>752</v>
      </c>
      <c r="B400" s="291" t="s">
        <v>676</v>
      </c>
      <c r="C400" s="273"/>
      <c r="D400" s="291" t="s">
        <v>676</v>
      </c>
      <c r="E400" s="291" t="s">
        <v>676</v>
      </c>
      <c r="F400" s="275">
        <v>2708</v>
      </c>
      <c r="G400" s="276">
        <v>2099</v>
      </c>
      <c r="H400" s="277">
        <v>0.77511078286558344</v>
      </c>
    </row>
    <row r="401" spans="1:8" x14ac:dyDescent="0.45">
      <c r="A401" s="272" t="s">
        <v>754</v>
      </c>
      <c r="B401" s="291" t="s">
        <v>676</v>
      </c>
      <c r="C401" s="291" t="s">
        <v>676</v>
      </c>
      <c r="D401" s="273"/>
      <c r="E401" s="291" t="s">
        <v>676</v>
      </c>
      <c r="F401" s="275">
        <v>8896</v>
      </c>
      <c r="G401" s="276">
        <v>6981</v>
      </c>
      <c r="H401" s="277">
        <v>0.78473471223021585</v>
      </c>
    </row>
    <row r="402" spans="1:8" x14ac:dyDescent="0.45">
      <c r="A402" s="272" t="s">
        <v>753</v>
      </c>
      <c r="B402" s="291" t="s">
        <v>676</v>
      </c>
      <c r="C402" s="291" t="s">
        <v>676</v>
      </c>
      <c r="D402" s="273"/>
      <c r="E402" s="291" t="s">
        <v>676</v>
      </c>
      <c r="F402" s="275">
        <v>4360</v>
      </c>
      <c r="G402" s="276">
        <v>3338</v>
      </c>
      <c r="H402" s="277">
        <v>0.76559633027522933</v>
      </c>
    </row>
    <row r="403" spans="1:8" x14ac:dyDescent="0.45">
      <c r="A403" s="272" t="s">
        <v>751</v>
      </c>
      <c r="B403" s="273">
        <v>113225</v>
      </c>
      <c r="C403" s="273">
        <v>45</v>
      </c>
      <c r="D403" s="273">
        <v>14</v>
      </c>
      <c r="E403" s="274">
        <v>28649</v>
      </c>
      <c r="F403" s="275">
        <v>141933</v>
      </c>
      <c r="G403" s="276">
        <v>113270</v>
      </c>
      <c r="H403" s="277">
        <v>0.79805260228417629</v>
      </c>
    </row>
    <row r="404" spans="1:8" x14ac:dyDescent="0.45">
      <c r="A404" s="272" t="s">
        <v>4</v>
      </c>
      <c r="B404" s="273">
        <v>47565</v>
      </c>
      <c r="C404" s="273">
        <v>67</v>
      </c>
      <c r="D404" s="291" t="s">
        <v>676</v>
      </c>
      <c r="E404" s="291" t="s">
        <v>676</v>
      </c>
      <c r="F404" s="275">
        <v>66099</v>
      </c>
      <c r="G404" s="276">
        <v>47632</v>
      </c>
      <c r="H404" s="277">
        <v>0.72061604562852688</v>
      </c>
    </row>
    <row r="405" spans="1:8" x14ac:dyDescent="0.45">
      <c r="A405" s="272" t="s">
        <v>7</v>
      </c>
      <c r="B405" s="273">
        <v>19802</v>
      </c>
      <c r="C405" s="273">
        <v>54</v>
      </c>
      <c r="D405" s="291" t="s">
        <v>676</v>
      </c>
      <c r="E405" s="291" t="s">
        <v>676</v>
      </c>
      <c r="F405" s="275">
        <v>25880</v>
      </c>
      <c r="G405" s="276">
        <v>19856</v>
      </c>
      <c r="H405" s="277">
        <v>0.7672333848531685</v>
      </c>
    </row>
    <row r="406" spans="1:8" ht="14.65" thickBot="1" x14ac:dyDescent="0.5">
      <c r="A406" s="278" t="s">
        <v>755</v>
      </c>
      <c r="B406" s="279">
        <v>132054</v>
      </c>
      <c r="C406" s="279">
        <v>169</v>
      </c>
      <c r="D406" s="279">
        <v>28</v>
      </c>
      <c r="E406" s="280">
        <v>50244</v>
      </c>
      <c r="F406" s="294">
        <v>182495</v>
      </c>
      <c r="G406" s="282">
        <v>132223</v>
      </c>
      <c r="H406" s="283">
        <v>0.72452943916271684</v>
      </c>
    </row>
    <row r="407" spans="1:8" ht="14.65" thickBot="1" x14ac:dyDescent="0.5">
      <c r="A407" s="284" t="s">
        <v>77</v>
      </c>
      <c r="B407" s="285">
        <v>325056</v>
      </c>
      <c r="C407" s="285">
        <v>343</v>
      </c>
      <c r="D407" s="285">
        <v>56</v>
      </c>
      <c r="E407" s="286">
        <v>106916</v>
      </c>
      <c r="F407" s="287">
        <v>432371</v>
      </c>
      <c r="G407" s="288">
        <v>325399</v>
      </c>
      <c r="H407" s="289">
        <f>G407/F407</f>
        <v>0.75259210261557785</v>
      </c>
    </row>
    <row r="409" spans="1:8" x14ac:dyDescent="0.45">
      <c r="A409" s="400" t="s">
        <v>59</v>
      </c>
      <c r="B409" s="401"/>
      <c r="C409" s="401"/>
      <c r="D409" s="401"/>
      <c r="E409" s="401"/>
      <c r="F409" s="401"/>
      <c r="G409" s="401"/>
      <c r="H409" s="402"/>
    </row>
    <row r="410" spans="1:8" x14ac:dyDescent="0.45">
      <c r="A410" s="104" t="s">
        <v>752</v>
      </c>
      <c r="B410" s="105">
        <v>485</v>
      </c>
      <c r="C410" s="105"/>
      <c r="D410" s="180" t="s">
        <v>676</v>
      </c>
      <c r="E410" s="267" t="s">
        <v>676</v>
      </c>
      <c r="F410" s="177">
        <v>1185</v>
      </c>
      <c r="G410" s="178">
        <v>485</v>
      </c>
      <c r="H410" s="109">
        <v>0.40928270042194093</v>
      </c>
    </row>
    <row r="411" spans="1:8" x14ac:dyDescent="0.45">
      <c r="A411" s="104" t="s">
        <v>754</v>
      </c>
      <c r="B411" s="105">
        <v>56319</v>
      </c>
      <c r="C411" s="105">
        <v>73</v>
      </c>
      <c r="D411" s="180" t="s">
        <v>676</v>
      </c>
      <c r="E411" s="267" t="s">
        <v>676</v>
      </c>
      <c r="F411" s="177">
        <v>147699</v>
      </c>
      <c r="G411" s="178">
        <v>56392</v>
      </c>
      <c r="H411" s="109">
        <v>0.38180353286075058</v>
      </c>
    </row>
    <row r="412" spans="1:8" x14ac:dyDescent="0.45">
      <c r="A412" s="104" t="s">
        <v>753</v>
      </c>
      <c r="B412" s="105">
        <v>10052</v>
      </c>
      <c r="C412" s="105">
        <v>24</v>
      </c>
      <c r="D412" s="105"/>
      <c r="E412" s="176">
        <v>13164</v>
      </c>
      <c r="F412" s="177">
        <v>23240</v>
      </c>
      <c r="G412" s="178">
        <v>10076</v>
      </c>
      <c r="H412" s="109">
        <v>0.43356282271944924</v>
      </c>
    </row>
    <row r="413" spans="1:8" x14ac:dyDescent="0.45">
      <c r="A413" s="104" t="s">
        <v>751</v>
      </c>
      <c r="B413" s="105">
        <v>192829</v>
      </c>
      <c r="C413" s="105">
        <v>264</v>
      </c>
      <c r="D413" s="180" t="s">
        <v>676</v>
      </c>
      <c r="E413" s="267" t="s">
        <v>676</v>
      </c>
      <c r="F413" s="177">
        <v>388696</v>
      </c>
      <c r="G413" s="178">
        <v>193093</v>
      </c>
      <c r="H413" s="109">
        <v>0.49677125568567726</v>
      </c>
    </row>
    <row r="414" spans="1:8" x14ac:dyDescent="0.45">
      <c r="A414" s="104" t="s">
        <v>4</v>
      </c>
      <c r="B414" s="105">
        <v>42616</v>
      </c>
      <c r="C414" s="105">
        <v>82</v>
      </c>
      <c r="D414" s="180" t="s">
        <v>676</v>
      </c>
      <c r="E414" s="267" t="s">
        <v>676</v>
      </c>
      <c r="F414" s="177">
        <v>105541</v>
      </c>
      <c r="G414" s="178">
        <v>42698</v>
      </c>
      <c r="H414" s="109">
        <v>0.40456315555092331</v>
      </c>
    </row>
    <row r="415" spans="1:8" x14ac:dyDescent="0.45">
      <c r="A415" s="104" t="s">
        <v>7</v>
      </c>
      <c r="B415" s="105">
        <v>22848</v>
      </c>
      <c r="C415" s="105">
        <v>52</v>
      </c>
      <c r="D415" s="180" t="s">
        <v>676</v>
      </c>
      <c r="E415" s="267" t="s">
        <v>676</v>
      </c>
      <c r="F415" s="177">
        <v>48897</v>
      </c>
      <c r="G415" s="178">
        <v>22900</v>
      </c>
      <c r="H415" s="109">
        <v>0.46833139047385319</v>
      </c>
    </row>
    <row r="416" spans="1:8" ht="14.65" thickBot="1" x14ac:dyDescent="0.5">
      <c r="A416" s="110" t="s">
        <v>755</v>
      </c>
      <c r="B416" s="111">
        <v>35460</v>
      </c>
      <c r="C416" s="111">
        <v>159</v>
      </c>
      <c r="D416" s="180" t="s">
        <v>676</v>
      </c>
      <c r="E416" s="267" t="s">
        <v>676</v>
      </c>
      <c r="F416" s="182">
        <v>97332</v>
      </c>
      <c r="G416" s="183">
        <v>35619</v>
      </c>
      <c r="H416" s="114">
        <v>0.36595364320059182</v>
      </c>
    </row>
    <row r="417" spans="1:8" ht="14.65" thickBot="1" x14ac:dyDescent="0.5">
      <c r="A417" s="115" t="s">
        <v>77</v>
      </c>
      <c r="B417" s="116">
        <v>360609</v>
      </c>
      <c r="C417" s="116">
        <v>654</v>
      </c>
      <c r="D417" s="116">
        <v>22</v>
      </c>
      <c r="E417" s="184">
        <v>451305</v>
      </c>
      <c r="F417" s="185">
        <v>812590</v>
      </c>
      <c r="G417" s="186">
        <v>361263</v>
      </c>
      <c r="H417" s="120">
        <f>G417/F417</f>
        <v>0.44458213859387885</v>
      </c>
    </row>
    <row r="419" spans="1:8" x14ac:dyDescent="0.45">
      <c r="A419" s="376" t="s">
        <v>60</v>
      </c>
      <c r="B419" s="377"/>
      <c r="C419" s="377"/>
      <c r="D419" s="377"/>
      <c r="E419" s="377"/>
      <c r="F419" s="377"/>
      <c r="G419" s="377"/>
      <c r="H419" s="378"/>
    </row>
    <row r="420" spans="1:8" x14ac:dyDescent="0.45">
      <c r="A420" s="272" t="s">
        <v>752</v>
      </c>
      <c r="B420" s="291" t="s">
        <v>676</v>
      </c>
      <c r="C420" s="291" t="s">
        <v>676</v>
      </c>
      <c r="D420" s="273">
        <v>101</v>
      </c>
      <c r="E420" s="274">
        <v>1398</v>
      </c>
      <c r="F420" s="275">
        <v>3338</v>
      </c>
      <c r="G420" s="276">
        <v>1839</v>
      </c>
      <c r="H420" s="277">
        <v>0.55092869982025161</v>
      </c>
    </row>
    <row r="421" spans="1:8" x14ac:dyDescent="0.45">
      <c r="A421" s="272" t="s">
        <v>754</v>
      </c>
      <c r="B421" s="291" t="s">
        <v>676</v>
      </c>
      <c r="C421" s="291" t="s">
        <v>676</v>
      </c>
      <c r="D421" s="291" t="s">
        <v>676</v>
      </c>
      <c r="E421" s="291" t="s">
        <v>676</v>
      </c>
      <c r="F421" s="275">
        <v>17641</v>
      </c>
      <c r="G421" s="276">
        <v>9841</v>
      </c>
      <c r="H421" s="277">
        <v>0.55784819454679435</v>
      </c>
    </row>
    <row r="422" spans="1:8" x14ac:dyDescent="0.45">
      <c r="A422" s="272" t="s">
        <v>753</v>
      </c>
      <c r="B422" s="273">
        <v>8472</v>
      </c>
      <c r="C422" s="273">
        <v>11</v>
      </c>
      <c r="D422" s="273">
        <v>17</v>
      </c>
      <c r="E422" s="274">
        <v>4454</v>
      </c>
      <c r="F422" s="275">
        <v>12954</v>
      </c>
      <c r="G422" s="276">
        <v>8483</v>
      </c>
      <c r="H422" s="277">
        <v>0.65485564304461941</v>
      </c>
    </row>
    <row r="423" spans="1:8" x14ac:dyDescent="0.45">
      <c r="A423" s="272" t="s">
        <v>751</v>
      </c>
      <c r="B423" s="273">
        <v>167172</v>
      </c>
      <c r="C423" s="273">
        <v>165</v>
      </c>
      <c r="D423" s="273">
        <v>377</v>
      </c>
      <c r="E423" s="274">
        <v>117135</v>
      </c>
      <c r="F423" s="275">
        <v>284849</v>
      </c>
      <c r="G423" s="276">
        <v>167337</v>
      </c>
      <c r="H423" s="277">
        <v>0.58745861842590286</v>
      </c>
    </row>
    <row r="424" spans="1:8" x14ac:dyDescent="0.45">
      <c r="A424" s="272" t="s">
        <v>4</v>
      </c>
      <c r="B424" s="273">
        <v>50077</v>
      </c>
      <c r="C424" s="273">
        <v>50</v>
      </c>
      <c r="D424" s="291" t="s">
        <v>676</v>
      </c>
      <c r="E424" s="291" t="s">
        <v>676</v>
      </c>
      <c r="F424" s="275">
        <v>85516</v>
      </c>
      <c r="G424" s="276">
        <v>50127</v>
      </c>
      <c r="H424" s="277">
        <v>0.58617100893400065</v>
      </c>
    </row>
    <row r="425" spans="1:8" x14ac:dyDescent="0.45">
      <c r="A425" s="272" t="s">
        <v>7</v>
      </c>
      <c r="B425" s="273">
        <v>24870</v>
      </c>
      <c r="C425" s="273">
        <v>44</v>
      </c>
      <c r="D425" s="273">
        <v>175</v>
      </c>
      <c r="E425" s="274">
        <v>14933</v>
      </c>
      <c r="F425" s="275">
        <v>40022</v>
      </c>
      <c r="G425" s="276">
        <v>24914</v>
      </c>
      <c r="H425" s="277">
        <v>0.62250762080855526</v>
      </c>
    </row>
    <row r="426" spans="1:8" ht="14.65" thickBot="1" x14ac:dyDescent="0.5">
      <c r="A426" s="278" t="s">
        <v>755</v>
      </c>
      <c r="B426" s="279">
        <v>283939</v>
      </c>
      <c r="C426" s="279">
        <v>241</v>
      </c>
      <c r="D426" s="279">
        <v>1129</v>
      </c>
      <c r="E426" s="280">
        <v>257579</v>
      </c>
      <c r="F426" s="281">
        <v>542888</v>
      </c>
      <c r="G426" s="282">
        <v>284180</v>
      </c>
      <c r="H426" s="283">
        <v>0.5234597191317546</v>
      </c>
    </row>
    <row r="427" spans="1:8" ht="14.65" thickBot="1" x14ac:dyDescent="0.5">
      <c r="A427" s="284" t="s">
        <v>77</v>
      </c>
      <c r="B427" s="285">
        <v>546200</v>
      </c>
      <c r="C427" s="285">
        <v>521</v>
      </c>
      <c r="D427" s="285">
        <v>1990</v>
      </c>
      <c r="E427" s="286">
        <v>438497</v>
      </c>
      <c r="F427" s="287">
        <v>987208</v>
      </c>
      <c r="G427" s="288">
        <v>546721</v>
      </c>
      <c r="H427" s="289">
        <f>G427/F427</f>
        <v>0.5538052771047236</v>
      </c>
    </row>
    <row r="429" spans="1:8" x14ac:dyDescent="0.45">
      <c r="A429" s="400" t="s">
        <v>61</v>
      </c>
      <c r="B429" s="401"/>
      <c r="C429" s="401"/>
      <c r="D429" s="401"/>
      <c r="E429" s="401"/>
      <c r="F429" s="401"/>
      <c r="G429" s="401"/>
      <c r="H429" s="402"/>
    </row>
    <row r="430" spans="1:8" x14ac:dyDescent="0.45">
      <c r="A430" s="104" t="s">
        <v>752</v>
      </c>
      <c r="B430" s="105">
        <v>4249</v>
      </c>
      <c r="C430" s="105">
        <v>31</v>
      </c>
      <c r="D430" s="180" t="s">
        <v>676</v>
      </c>
      <c r="E430" s="180" t="s">
        <v>676</v>
      </c>
      <c r="F430" s="177">
        <v>6894</v>
      </c>
      <c r="G430" s="178">
        <v>4280</v>
      </c>
      <c r="H430" s="109">
        <v>0.6208297069915869</v>
      </c>
    </row>
    <row r="431" spans="1:8" x14ac:dyDescent="0.45">
      <c r="A431" s="104" t="s">
        <v>754</v>
      </c>
      <c r="B431" s="105">
        <v>215236</v>
      </c>
      <c r="C431" s="105">
        <v>4379</v>
      </c>
      <c r="D431" s="180" t="s">
        <v>676</v>
      </c>
      <c r="E431" s="180" t="s">
        <v>676</v>
      </c>
      <c r="F431" s="177">
        <v>521387</v>
      </c>
      <c r="G431" s="178">
        <v>219615</v>
      </c>
      <c r="H431" s="109">
        <v>0.42121303369665908</v>
      </c>
    </row>
    <row r="432" spans="1:8" x14ac:dyDescent="0.45">
      <c r="A432" s="104" t="s">
        <v>753</v>
      </c>
      <c r="B432" s="105">
        <v>39859</v>
      </c>
      <c r="C432" s="105">
        <v>271</v>
      </c>
      <c r="D432" s="180" t="s">
        <v>676</v>
      </c>
      <c r="E432" s="180" t="s">
        <v>676</v>
      </c>
      <c r="F432" s="177">
        <v>67013</v>
      </c>
      <c r="G432" s="178">
        <v>40130</v>
      </c>
      <c r="H432" s="109">
        <v>0.59883903123274584</v>
      </c>
    </row>
    <row r="433" spans="1:8" x14ac:dyDescent="0.45">
      <c r="A433" s="104" t="s">
        <v>751</v>
      </c>
      <c r="B433" s="105">
        <v>556441</v>
      </c>
      <c r="C433" s="105">
        <v>1836</v>
      </c>
      <c r="D433" s="105">
        <v>42</v>
      </c>
      <c r="E433" s="176">
        <v>331279</v>
      </c>
      <c r="F433" s="177">
        <v>889598</v>
      </c>
      <c r="G433" s="178">
        <v>558277</v>
      </c>
      <c r="H433" s="109">
        <v>0.62756098822164619</v>
      </c>
    </row>
    <row r="434" spans="1:8" x14ac:dyDescent="0.45">
      <c r="A434" s="104" t="s">
        <v>4</v>
      </c>
      <c r="B434" s="105">
        <v>105967</v>
      </c>
      <c r="C434" s="105">
        <v>618</v>
      </c>
      <c r="D434" s="180" t="s">
        <v>676</v>
      </c>
      <c r="E434" s="180" t="s">
        <v>676</v>
      </c>
      <c r="F434" s="177">
        <v>193079</v>
      </c>
      <c r="G434" s="178">
        <v>106585</v>
      </c>
      <c r="H434" s="109">
        <v>0.55202792639282361</v>
      </c>
    </row>
    <row r="435" spans="1:8" x14ac:dyDescent="0.45">
      <c r="A435" s="104" t="s">
        <v>7</v>
      </c>
      <c r="B435" s="105">
        <v>58473</v>
      </c>
      <c r="C435" s="105">
        <v>923</v>
      </c>
      <c r="D435" s="180" t="s">
        <v>676</v>
      </c>
      <c r="E435" s="180" t="s">
        <v>676</v>
      </c>
      <c r="F435" s="177">
        <v>95957</v>
      </c>
      <c r="G435" s="178">
        <v>59396</v>
      </c>
      <c r="H435" s="109">
        <v>0.61898558729430886</v>
      </c>
    </row>
    <row r="436" spans="1:8" ht="14.65" thickBot="1" x14ac:dyDescent="0.5">
      <c r="A436" s="110" t="s">
        <v>755</v>
      </c>
      <c r="B436" s="111">
        <v>109409</v>
      </c>
      <c r="C436" s="111">
        <v>936</v>
      </c>
      <c r="D436" s="111">
        <v>40</v>
      </c>
      <c r="E436" s="181">
        <v>106934</v>
      </c>
      <c r="F436" s="182">
        <v>217319</v>
      </c>
      <c r="G436" s="183">
        <v>110345</v>
      </c>
      <c r="H436" s="114">
        <v>0.50775587960555679</v>
      </c>
    </row>
    <row r="437" spans="1:8" ht="14.65" thickBot="1" x14ac:dyDescent="0.5">
      <c r="A437" s="115" t="s">
        <v>77</v>
      </c>
      <c r="B437" s="116">
        <v>1089634</v>
      </c>
      <c r="C437" s="116">
        <v>8994</v>
      </c>
      <c r="D437" s="116">
        <v>108</v>
      </c>
      <c r="E437" s="184">
        <v>892511</v>
      </c>
      <c r="F437" s="185">
        <v>1991247</v>
      </c>
      <c r="G437" s="186">
        <v>1098628</v>
      </c>
      <c r="H437" s="120">
        <f>G437/F437</f>
        <v>0.55172864039468739</v>
      </c>
    </row>
    <row r="439" spans="1:8" x14ac:dyDescent="0.45">
      <c r="A439" s="376" t="s">
        <v>62</v>
      </c>
      <c r="B439" s="377"/>
      <c r="C439" s="377"/>
      <c r="D439" s="377"/>
      <c r="E439" s="377"/>
      <c r="F439" s="377"/>
      <c r="G439" s="377"/>
      <c r="H439" s="378"/>
    </row>
    <row r="440" spans="1:8" x14ac:dyDescent="0.45">
      <c r="A440" s="272" t="s">
        <v>752</v>
      </c>
      <c r="B440" s="273">
        <v>507</v>
      </c>
      <c r="C440" s="273">
        <v>453</v>
      </c>
      <c r="D440" s="291" t="s">
        <v>676</v>
      </c>
      <c r="E440" s="291" t="s">
        <v>676</v>
      </c>
      <c r="F440" s="275">
        <v>1921</v>
      </c>
      <c r="G440" s="276">
        <v>960</v>
      </c>
      <c r="H440" s="277">
        <v>0.49973971889640811</v>
      </c>
    </row>
    <row r="441" spans="1:8" x14ac:dyDescent="0.45">
      <c r="A441" s="272" t="s">
        <v>754</v>
      </c>
      <c r="B441" s="273">
        <v>1979</v>
      </c>
      <c r="C441" s="273">
        <v>1667</v>
      </c>
      <c r="D441" s="273"/>
      <c r="E441" s="274">
        <v>4278</v>
      </c>
      <c r="F441" s="275">
        <v>7924</v>
      </c>
      <c r="G441" s="276">
        <v>3646</v>
      </c>
      <c r="H441" s="277">
        <v>0.46012115093387179</v>
      </c>
    </row>
    <row r="442" spans="1:8" x14ac:dyDescent="0.45">
      <c r="A442" s="272" t="s">
        <v>753</v>
      </c>
      <c r="B442" s="273">
        <v>750</v>
      </c>
      <c r="C442" s="273">
        <v>889</v>
      </c>
      <c r="D442" s="273"/>
      <c r="E442" s="274">
        <v>1743</v>
      </c>
      <c r="F442" s="275">
        <v>3382</v>
      </c>
      <c r="G442" s="276">
        <v>1639</v>
      </c>
      <c r="H442" s="277">
        <v>0.48462448255470136</v>
      </c>
    </row>
    <row r="443" spans="1:8" x14ac:dyDescent="0.45">
      <c r="A443" s="272" t="s">
        <v>751</v>
      </c>
      <c r="B443" s="273">
        <v>126108</v>
      </c>
      <c r="C443" s="273">
        <v>34659</v>
      </c>
      <c r="D443" s="291" t="s">
        <v>676</v>
      </c>
      <c r="E443" s="291" t="s">
        <v>676</v>
      </c>
      <c r="F443" s="275">
        <v>276675</v>
      </c>
      <c r="G443" s="276">
        <v>160767</v>
      </c>
      <c r="H443" s="277">
        <v>0.58106804011927349</v>
      </c>
    </row>
    <row r="444" spans="1:8" x14ac:dyDescent="0.45">
      <c r="A444" s="272" t="s">
        <v>4</v>
      </c>
      <c r="B444" s="273">
        <v>18976</v>
      </c>
      <c r="C444" s="273">
        <v>10150</v>
      </c>
      <c r="D444" s="273"/>
      <c r="E444" s="274">
        <v>28595</v>
      </c>
      <c r="F444" s="275">
        <v>57721</v>
      </c>
      <c r="G444" s="276">
        <v>29126</v>
      </c>
      <c r="H444" s="277">
        <v>0.50459971240969492</v>
      </c>
    </row>
    <row r="445" spans="1:8" x14ac:dyDescent="0.45">
      <c r="A445" s="272" t="s">
        <v>7</v>
      </c>
      <c r="B445" s="273">
        <v>7506</v>
      </c>
      <c r="C445" s="273">
        <v>4774</v>
      </c>
      <c r="D445" s="291" t="s">
        <v>676</v>
      </c>
      <c r="E445" s="291" t="s">
        <v>676</v>
      </c>
      <c r="F445" s="275">
        <v>22551</v>
      </c>
      <c r="G445" s="276">
        <v>12280</v>
      </c>
      <c r="H445" s="277">
        <v>0.54454347922486812</v>
      </c>
    </row>
    <row r="446" spans="1:8" ht="14.65" thickBot="1" x14ac:dyDescent="0.5">
      <c r="A446" s="278" t="s">
        <v>755</v>
      </c>
      <c r="B446" s="279">
        <v>19902</v>
      </c>
      <c r="C446" s="279">
        <v>21491</v>
      </c>
      <c r="D446" s="279">
        <v>15</v>
      </c>
      <c r="E446" s="280">
        <v>63492</v>
      </c>
      <c r="F446" s="281">
        <v>104900</v>
      </c>
      <c r="G446" s="282">
        <v>41393</v>
      </c>
      <c r="H446" s="283">
        <v>0.39459485224022878</v>
      </c>
    </row>
    <row r="447" spans="1:8" ht="14.65" thickBot="1" x14ac:dyDescent="0.5">
      <c r="A447" s="284" t="s">
        <v>77</v>
      </c>
      <c r="B447" s="285">
        <v>175728</v>
      </c>
      <c r="C447" s="285">
        <v>74083</v>
      </c>
      <c r="D447" s="285">
        <v>21</v>
      </c>
      <c r="E447" s="286">
        <v>225242</v>
      </c>
      <c r="F447" s="287">
        <v>475074</v>
      </c>
      <c r="G447" s="288">
        <v>249811</v>
      </c>
      <c r="H447" s="289">
        <f>G447/F447</f>
        <v>0.52583597502704837</v>
      </c>
    </row>
    <row r="449" spans="1:8" x14ac:dyDescent="0.45">
      <c r="A449" s="391" t="s">
        <v>63</v>
      </c>
      <c r="B449" s="392"/>
      <c r="C449" s="392"/>
      <c r="D449" s="392"/>
      <c r="E449" s="392"/>
      <c r="F449" s="392"/>
      <c r="G449" s="392"/>
      <c r="H449" s="393"/>
    </row>
    <row r="450" spans="1:8" x14ac:dyDescent="0.45">
      <c r="A450" s="187" t="s">
        <v>752</v>
      </c>
      <c r="B450" s="188">
        <v>3146</v>
      </c>
      <c r="C450" s="188">
        <v>1081</v>
      </c>
      <c r="D450" s="188">
        <v>7481</v>
      </c>
      <c r="E450" s="189">
        <v>1481</v>
      </c>
      <c r="F450" s="190">
        <v>13189</v>
      </c>
      <c r="G450" s="191">
        <v>4227</v>
      </c>
      <c r="H450" s="192">
        <v>0.32049435135340054</v>
      </c>
    </row>
    <row r="451" spans="1:8" x14ac:dyDescent="0.45">
      <c r="A451" s="187" t="s">
        <v>754</v>
      </c>
      <c r="B451" s="188">
        <v>7820</v>
      </c>
      <c r="C451" s="188">
        <v>532</v>
      </c>
      <c r="D451" s="188">
        <v>1387</v>
      </c>
      <c r="E451" s="189">
        <v>2355</v>
      </c>
      <c r="F451" s="190">
        <v>12094</v>
      </c>
      <c r="G451" s="191">
        <v>8352</v>
      </c>
      <c r="H451" s="192">
        <v>0.69059037539275669</v>
      </c>
    </row>
    <row r="452" spans="1:8" x14ac:dyDescent="0.45">
      <c r="A452" s="187" t="s">
        <v>753</v>
      </c>
      <c r="B452" s="188">
        <v>3517</v>
      </c>
      <c r="C452" s="188">
        <v>245</v>
      </c>
      <c r="D452" s="188">
        <v>730</v>
      </c>
      <c r="E452" s="189">
        <v>1046</v>
      </c>
      <c r="F452" s="190">
        <v>5538</v>
      </c>
      <c r="G452" s="191">
        <v>3762</v>
      </c>
      <c r="H452" s="192">
        <v>0.67930660888407368</v>
      </c>
    </row>
    <row r="453" spans="1:8" x14ac:dyDescent="0.45">
      <c r="A453" s="187" t="s">
        <v>751</v>
      </c>
      <c r="B453" s="188">
        <v>21363</v>
      </c>
      <c r="C453" s="188">
        <v>1496</v>
      </c>
      <c r="D453" s="188">
        <v>3887</v>
      </c>
      <c r="E453" s="189">
        <v>7020</v>
      </c>
      <c r="F453" s="190">
        <v>33766</v>
      </c>
      <c r="G453" s="191">
        <v>22859</v>
      </c>
      <c r="H453" s="192">
        <v>0.67698276372682575</v>
      </c>
    </row>
    <row r="454" spans="1:8" x14ac:dyDescent="0.45">
      <c r="A454" s="187" t="s">
        <v>4</v>
      </c>
      <c r="B454" s="188">
        <v>1881</v>
      </c>
      <c r="C454" s="188">
        <v>142</v>
      </c>
      <c r="D454" s="188">
        <v>619</v>
      </c>
      <c r="E454" s="189">
        <v>747</v>
      </c>
      <c r="F454" s="190">
        <v>3389</v>
      </c>
      <c r="G454" s="191">
        <v>2023</v>
      </c>
      <c r="H454" s="192">
        <v>0.59693124815579812</v>
      </c>
    </row>
    <row r="455" spans="1:8" x14ac:dyDescent="0.45">
      <c r="A455" s="187" t="s">
        <v>7</v>
      </c>
      <c r="B455" s="188">
        <v>30372</v>
      </c>
      <c r="C455" s="188">
        <v>2837</v>
      </c>
      <c r="D455" s="188">
        <v>5941</v>
      </c>
      <c r="E455" s="189">
        <v>8303</v>
      </c>
      <c r="F455" s="190">
        <v>47453</v>
      </c>
      <c r="G455" s="191">
        <v>33209</v>
      </c>
      <c r="H455" s="192">
        <v>0.69982930478578809</v>
      </c>
    </row>
    <row r="456" spans="1:8" ht="14.65" thickBot="1" x14ac:dyDescent="0.5">
      <c r="A456" s="194" t="s">
        <v>755</v>
      </c>
      <c r="B456" s="195">
        <v>156494</v>
      </c>
      <c r="C456" s="195">
        <v>17044</v>
      </c>
      <c r="D456" s="195">
        <v>32629</v>
      </c>
      <c r="E456" s="196">
        <v>56595</v>
      </c>
      <c r="F456" s="197">
        <v>262762</v>
      </c>
      <c r="G456" s="198">
        <v>173538</v>
      </c>
      <c r="H456" s="199">
        <v>0.6604379628713436</v>
      </c>
    </row>
    <row r="457" spans="1:8" ht="14.65" thickBot="1" x14ac:dyDescent="0.5">
      <c r="A457" s="200" t="s">
        <v>77</v>
      </c>
      <c r="B457" s="201">
        <v>224593</v>
      </c>
      <c r="C457" s="201">
        <v>23377</v>
      </c>
      <c r="D457" s="201">
        <v>52674</v>
      </c>
      <c r="E457" s="202">
        <v>77547</v>
      </c>
      <c r="F457" s="203">
        <v>378191</v>
      </c>
      <c r="G457" s="204">
        <v>247970</v>
      </c>
      <c r="H457" s="205">
        <f>G457/F457</f>
        <v>0.65567398483834882</v>
      </c>
    </row>
    <row r="459" spans="1:8" x14ac:dyDescent="0.45">
      <c r="A459" s="373" t="s">
        <v>64</v>
      </c>
      <c r="B459" s="374"/>
      <c r="C459" s="374"/>
      <c r="D459" s="374"/>
      <c r="E459" s="374"/>
      <c r="F459" s="374"/>
      <c r="G459" s="374"/>
      <c r="H459" s="375"/>
    </row>
    <row r="460" spans="1:8" x14ac:dyDescent="0.45">
      <c r="A460" s="121" t="s">
        <v>752</v>
      </c>
      <c r="B460" s="165" t="s">
        <v>676</v>
      </c>
      <c r="C460" s="165" t="s">
        <v>676</v>
      </c>
      <c r="D460" s="165" t="s">
        <v>676</v>
      </c>
      <c r="E460" s="165" t="s">
        <v>676</v>
      </c>
      <c r="F460" s="166">
        <v>12</v>
      </c>
      <c r="G460" s="165" t="s">
        <v>676</v>
      </c>
      <c r="H460" s="165" t="s">
        <v>676</v>
      </c>
    </row>
    <row r="461" spans="1:8" x14ac:dyDescent="0.45">
      <c r="A461" s="121" t="s">
        <v>754</v>
      </c>
      <c r="B461" s="165" t="s">
        <v>676</v>
      </c>
      <c r="C461" s="165" t="s">
        <v>676</v>
      </c>
      <c r="D461" s="167"/>
      <c r="E461" s="165" t="s">
        <v>676</v>
      </c>
      <c r="F461" s="166">
        <v>48</v>
      </c>
      <c r="G461" s="165" t="s">
        <v>676</v>
      </c>
      <c r="H461" s="165" t="s">
        <v>676</v>
      </c>
    </row>
    <row r="462" spans="1:8" x14ac:dyDescent="0.45">
      <c r="A462" s="121" t="s">
        <v>753</v>
      </c>
      <c r="B462" s="167"/>
      <c r="C462" s="165" t="s">
        <v>676</v>
      </c>
      <c r="D462" s="167"/>
      <c r="E462" s="165" t="s">
        <v>676</v>
      </c>
      <c r="F462" s="166">
        <v>26</v>
      </c>
      <c r="G462" s="165" t="s">
        <v>676</v>
      </c>
      <c r="H462" s="165" t="s">
        <v>676</v>
      </c>
    </row>
    <row r="463" spans="1:8" x14ac:dyDescent="0.45">
      <c r="A463" s="121" t="s">
        <v>751</v>
      </c>
      <c r="B463" s="167">
        <v>29</v>
      </c>
      <c r="C463" s="167">
        <v>120</v>
      </c>
      <c r="D463" s="167"/>
      <c r="E463" s="168">
        <v>156</v>
      </c>
      <c r="F463" s="166">
        <v>305</v>
      </c>
      <c r="G463" s="138">
        <v>149</v>
      </c>
      <c r="H463" s="125">
        <v>0.4885245901639344</v>
      </c>
    </row>
    <row r="464" spans="1:8" x14ac:dyDescent="0.45">
      <c r="A464" s="121" t="s">
        <v>4</v>
      </c>
      <c r="B464" s="165" t="s">
        <v>676</v>
      </c>
      <c r="C464" s="165" t="s">
        <v>676</v>
      </c>
      <c r="D464" s="167"/>
      <c r="E464" s="165" t="s">
        <v>676</v>
      </c>
      <c r="F464" s="166">
        <v>45</v>
      </c>
      <c r="G464" s="165" t="s">
        <v>676</v>
      </c>
      <c r="H464" s="165" t="s">
        <v>676</v>
      </c>
    </row>
    <row r="465" spans="1:8" x14ac:dyDescent="0.45">
      <c r="A465" s="121" t="s">
        <v>7</v>
      </c>
      <c r="B465" s="165" t="s">
        <v>676</v>
      </c>
      <c r="C465" s="165" t="s">
        <v>676</v>
      </c>
      <c r="D465" s="165" t="s">
        <v>676</v>
      </c>
      <c r="E465" s="165" t="s">
        <v>676</v>
      </c>
      <c r="F465" s="166">
        <v>228</v>
      </c>
      <c r="G465" s="138">
        <v>153</v>
      </c>
      <c r="H465" s="125">
        <v>0.67105263157894735</v>
      </c>
    </row>
    <row r="466" spans="1:8" ht="14.65" thickBot="1" x14ac:dyDescent="0.5">
      <c r="A466" s="129" t="s">
        <v>755</v>
      </c>
      <c r="B466" s="165" t="s">
        <v>676</v>
      </c>
      <c r="C466" s="165" t="s">
        <v>676</v>
      </c>
      <c r="D466" s="165" t="s">
        <v>676</v>
      </c>
      <c r="E466" s="165" t="s">
        <v>676</v>
      </c>
      <c r="F466" s="171">
        <v>3056</v>
      </c>
      <c r="G466" s="142">
        <v>1822</v>
      </c>
      <c r="H466" s="131">
        <v>0.59620418848167545</v>
      </c>
    </row>
    <row r="467" spans="1:8" ht="14.65" thickBot="1" x14ac:dyDescent="0.5">
      <c r="A467" s="132" t="s">
        <v>77</v>
      </c>
      <c r="B467" s="172">
        <v>772</v>
      </c>
      <c r="C467" s="172">
        <v>1432</v>
      </c>
      <c r="D467" s="172">
        <v>13</v>
      </c>
      <c r="E467" s="173">
        <v>1503</v>
      </c>
      <c r="F467" s="174">
        <v>3720</v>
      </c>
      <c r="G467" s="145">
        <v>2204</v>
      </c>
      <c r="H467" s="136">
        <f>G467/F467</f>
        <v>0.59247311827956994</v>
      </c>
    </row>
    <row r="469" spans="1:8" x14ac:dyDescent="0.45">
      <c r="A469" s="391" t="s">
        <v>65</v>
      </c>
      <c r="B469" s="392"/>
      <c r="C469" s="392"/>
      <c r="D469" s="392"/>
      <c r="E469" s="392"/>
      <c r="F469" s="392"/>
      <c r="G469" s="392"/>
      <c r="H469" s="393"/>
    </row>
    <row r="470" spans="1:8" x14ac:dyDescent="0.45">
      <c r="A470" s="187" t="s">
        <v>752</v>
      </c>
      <c r="B470" s="188">
        <v>537</v>
      </c>
      <c r="C470" s="188">
        <v>1851</v>
      </c>
      <c r="D470" s="188">
        <v>3730</v>
      </c>
      <c r="E470" s="189">
        <v>896</v>
      </c>
      <c r="F470" s="190">
        <v>7014</v>
      </c>
      <c r="G470" s="191">
        <v>2388</v>
      </c>
      <c r="H470" s="192">
        <v>0.34046193327630453</v>
      </c>
    </row>
    <row r="471" spans="1:8" x14ac:dyDescent="0.45">
      <c r="A471" s="187" t="s">
        <v>754</v>
      </c>
      <c r="B471" s="188">
        <v>469</v>
      </c>
      <c r="C471" s="188">
        <v>1047</v>
      </c>
      <c r="D471" s="188">
        <v>139</v>
      </c>
      <c r="E471" s="189">
        <v>429</v>
      </c>
      <c r="F471" s="190">
        <v>2084</v>
      </c>
      <c r="G471" s="191">
        <v>1516</v>
      </c>
      <c r="H471" s="192">
        <v>0.72744721689059499</v>
      </c>
    </row>
    <row r="472" spans="1:8" x14ac:dyDescent="0.45">
      <c r="A472" s="187" t="s">
        <v>753</v>
      </c>
      <c r="B472" s="188">
        <v>407</v>
      </c>
      <c r="C472" s="188">
        <v>1023</v>
      </c>
      <c r="D472" s="188">
        <v>66</v>
      </c>
      <c r="E472" s="189">
        <v>526</v>
      </c>
      <c r="F472" s="190">
        <v>2022</v>
      </c>
      <c r="G472" s="191">
        <v>1430</v>
      </c>
      <c r="H472" s="192">
        <v>0.70722057368941638</v>
      </c>
    </row>
    <row r="473" spans="1:8" x14ac:dyDescent="0.45">
      <c r="A473" s="187" t="s">
        <v>751</v>
      </c>
      <c r="B473" s="188">
        <v>5868</v>
      </c>
      <c r="C473" s="188">
        <v>4969</v>
      </c>
      <c r="D473" s="188">
        <v>613</v>
      </c>
      <c r="E473" s="189">
        <v>2343</v>
      </c>
      <c r="F473" s="190">
        <v>13793</v>
      </c>
      <c r="G473" s="191">
        <v>10837</v>
      </c>
      <c r="H473" s="192">
        <v>0.78568839266294499</v>
      </c>
    </row>
    <row r="474" spans="1:8" x14ac:dyDescent="0.45">
      <c r="A474" s="187" t="s">
        <v>4</v>
      </c>
      <c r="B474" s="188">
        <v>138</v>
      </c>
      <c r="C474" s="188">
        <v>670</v>
      </c>
      <c r="D474" s="188">
        <v>97</v>
      </c>
      <c r="E474" s="189">
        <v>300</v>
      </c>
      <c r="F474" s="190">
        <v>1205</v>
      </c>
      <c r="G474" s="191">
        <v>808</v>
      </c>
      <c r="H474" s="192">
        <v>0.67053941908713688</v>
      </c>
    </row>
    <row r="475" spans="1:8" x14ac:dyDescent="0.45">
      <c r="A475" s="187" t="s">
        <v>7</v>
      </c>
      <c r="B475" s="188">
        <v>3056</v>
      </c>
      <c r="C475" s="188">
        <v>7065</v>
      </c>
      <c r="D475" s="188">
        <v>1298</v>
      </c>
      <c r="E475" s="189">
        <v>2902</v>
      </c>
      <c r="F475" s="190">
        <v>14321</v>
      </c>
      <c r="G475" s="191">
        <v>10121</v>
      </c>
      <c r="H475" s="192">
        <v>0.70672439075483551</v>
      </c>
    </row>
    <row r="476" spans="1:8" ht="14.65" thickBot="1" x14ac:dyDescent="0.5">
      <c r="A476" s="194" t="s">
        <v>755</v>
      </c>
      <c r="B476" s="195">
        <v>16228</v>
      </c>
      <c r="C476" s="195">
        <v>42300</v>
      </c>
      <c r="D476" s="195">
        <v>6562</v>
      </c>
      <c r="E476" s="196">
        <v>16941</v>
      </c>
      <c r="F476" s="197">
        <v>82031</v>
      </c>
      <c r="G476" s="198">
        <v>58528</v>
      </c>
      <c r="H476" s="199">
        <v>0.7134863649108264</v>
      </c>
    </row>
    <row r="477" spans="1:8" ht="14.65" thickBot="1" x14ac:dyDescent="0.5">
      <c r="A477" s="200" t="s">
        <v>77</v>
      </c>
      <c r="B477" s="201">
        <v>26703</v>
      </c>
      <c r="C477" s="201">
        <v>58925</v>
      </c>
      <c r="D477" s="201">
        <v>12505</v>
      </c>
      <c r="E477" s="202">
        <v>24337</v>
      </c>
      <c r="F477" s="203">
        <v>122470</v>
      </c>
      <c r="G477" s="204">
        <v>85628</v>
      </c>
      <c r="H477" s="205">
        <f>G477/F477</f>
        <v>0.6991753082387524</v>
      </c>
    </row>
    <row r="479" spans="1:8" x14ac:dyDescent="0.45">
      <c r="A479" s="385" t="s">
        <v>66</v>
      </c>
      <c r="B479" s="386"/>
      <c r="C479" s="386"/>
      <c r="D479" s="386"/>
      <c r="E479" s="386"/>
      <c r="F479" s="386"/>
      <c r="G479" s="386"/>
      <c r="H479" s="387"/>
    </row>
    <row r="480" spans="1:8" x14ac:dyDescent="0.45">
      <c r="A480" s="104" t="s">
        <v>752</v>
      </c>
      <c r="B480" s="105">
        <v>1138</v>
      </c>
      <c r="C480" s="105">
        <v>104</v>
      </c>
      <c r="D480" s="105">
        <v>87</v>
      </c>
      <c r="E480" s="176">
        <v>992</v>
      </c>
      <c r="F480" s="177">
        <v>2321</v>
      </c>
      <c r="G480" s="178">
        <v>1242</v>
      </c>
      <c r="H480" s="109">
        <v>0.53511417492460145</v>
      </c>
    </row>
    <row r="481" spans="1:8" x14ac:dyDescent="0.45">
      <c r="A481" s="104" t="s">
        <v>754</v>
      </c>
      <c r="B481" s="105">
        <v>27706</v>
      </c>
      <c r="C481" s="105">
        <v>3112</v>
      </c>
      <c r="D481" s="180" t="s">
        <v>676</v>
      </c>
      <c r="E481" s="180" t="s">
        <v>676</v>
      </c>
      <c r="F481" s="177">
        <v>57529</v>
      </c>
      <c r="G481" s="178">
        <v>30818</v>
      </c>
      <c r="H481" s="109">
        <v>0.53569504076205043</v>
      </c>
    </row>
    <row r="482" spans="1:8" x14ac:dyDescent="0.45">
      <c r="A482" s="104" t="s">
        <v>753</v>
      </c>
      <c r="B482" s="105">
        <v>34484</v>
      </c>
      <c r="C482" s="105">
        <v>4305</v>
      </c>
      <c r="D482" s="105">
        <v>32</v>
      </c>
      <c r="E482" s="176">
        <v>33530</v>
      </c>
      <c r="F482" s="177">
        <v>72351</v>
      </c>
      <c r="G482" s="178">
        <v>38789</v>
      </c>
      <c r="H482" s="109">
        <v>0.5361225138560628</v>
      </c>
    </row>
    <row r="483" spans="1:8" x14ac:dyDescent="0.45">
      <c r="A483" s="104" t="s">
        <v>751</v>
      </c>
      <c r="B483" s="105">
        <v>85873</v>
      </c>
      <c r="C483" s="105">
        <v>5497</v>
      </c>
      <c r="D483" s="105">
        <v>42</v>
      </c>
      <c r="E483" s="176">
        <v>56592</v>
      </c>
      <c r="F483" s="177">
        <v>148004</v>
      </c>
      <c r="G483" s="178">
        <v>91370</v>
      </c>
      <c r="H483" s="109">
        <v>0.61734817977892487</v>
      </c>
    </row>
    <row r="484" spans="1:8" x14ac:dyDescent="0.45">
      <c r="A484" s="104" t="s">
        <v>4</v>
      </c>
      <c r="B484" s="105">
        <v>29793</v>
      </c>
      <c r="C484" s="105">
        <v>2153</v>
      </c>
      <c r="D484" s="105">
        <v>40</v>
      </c>
      <c r="E484" s="176">
        <v>27018</v>
      </c>
      <c r="F484" s="177">
        <v>59004</v>
      </c>
      <c r="G484" s="178">
        <v>31946</v>
      </c>
      <c r="H484" s="109">
        <v>0.54142092061555147</v>
      </c>
    </row>
    <row r="485" spans="1:8" x14ac:dyDescent="0.45">
      <c r="A485" s="104" t="s">
        <v>7</v>
      </c>
      <c r="B485" s="105">
        <v>15396</v>
      </c>
      <c r="C485" s="105">
        <v>1505</v>
      </c>
      <c r="D485" s="180" t="s">
        <v>676</v>
      </c>
      <c r="E485" s="180" t="s">
        <v>676</v>
      </c>
      <c r="F485" s="177">
        <v>28450</v>
      </c>
      <c r="G485" s="178">
        <v>16901</v>
      </c>
      <c r="H485" s="109">
        <v>0.59405975395430577</v>
      </c>
    </row>
    <row r="486" spans="1:8" ht="14.65" thickBot="1" x14ac:dyDescent="0.5">
      <c r="A486" s="110" t="s">
        <v>755</v>
      </c>
      <c r="B486" s="111">
        <v>41735</v>
      </c>
      <c r="C486" s="111">
        <v>3527</v>
      </c>
      <c r="D486" s="111">
        <v>69</v>
      </c>
      <c r="E486" s="181">
        <v>46081</v>
      </c>
      <c r="F486" s="182">
        <v>91412</v>
      </c>
      <c r="G486" s="183">
        <v>45262</v>
      </c>
      <c r="H486" s="114">
        <v>0.49514286964512316</v>
      </c>
    </row>
    <row r="487" spans="1:8" ht="14.65" thickBot="1" x14ac:dyDescent="0.5">
      <c r="A487" s="115" t="s">
        <v>77</v>
      </c>
      <c r="B487" s="116">
        <v>236125</v>
      </c>
      <c r="C487" s="116">
        <v>20203</v>
      </c>
      <c r="D487" s="116">
        <v>280</v>
      </c>
      <c r="E487" s="184">
        <v>202463</v>
      </c>
      <c r="F487" s="185">
        <v>459071</v>
      </c>
      <c r="G487" s="186">
        <v>256328</v>
      </c>
      <c r="H487" s="120">
        <f>G487/F487</f>
        <v>0.55836243195496993</v>
      </c>
    </row>
    <row r="489" spans="1:8" x14ac:dyDescent="0.45">
      <c r="A489" s="385" t="s">
        <v>67</v>
      </c>
      <c r="B489" s="386"/>
      <c r="C489" s="386"/>
      <c r="D489" s="386"/>
      <c r="E489" s="386"/>
      <c r="F489" s="386"/>
      <c r="G489" s="386"/>
      <c r="H489" s="387"/>
    </row>
    <row r="490" spans="1:8" x14ac:dyDescent="0.45">
      <c r="A490" s="104" t="s">
        <v>752</v>
      </c>
      <c r="B490" s="105">
        <v>1896</v>
      </c>
      <c r="C490" s="105">
        <v>319</v>
      </c>
      <c r="D490" s="105">
        <v>6079</v>
      </c>
      <c r="E490" s="176">
        <v>1841</v>
      </c>
      <c r="F490" s="177">
        <v>10135</v>
      </c>
      <c r="G490" s="178">
        <v>2215</v>
      </c>
      <c r="H490" s="109">
        <v>0.21854958066107549</v>
      </c>
    </row>
    <row r="491" spans="1:8" x14ac:dyDescent="0.45">
      <c r="A491" s="104" t="s">
        <v>754</v>
      </c>
      <c r="B491" s="105">
        <v>11778</v>
      </c>
      <c r="C491" s="105">
        <v>2358</v>
      </c>
      <c r="D491" s="105">
        <v>105</v>
      </c>
      <c r="E491" s="176">
        <v>4653</v>
      </c>
      <c r="F491" s="177">
        <v>18894</v>
      </c>
      <c r="G491" s="178">
        <v>14136</v>
      </c>
      <c r="H491" s="109">
        <v>0.74817402349952367</v>
      </c>
    </row>
    <row r="492" spans="1:8" x14ac:dyDescent="0.45">
      <c r="A492" s="104" t="s">
        <v>753</v>
      </c>
      <c r="B492" s="105">
        <v>5569</v>
      </c>
      <c r="C492" s="105">
        <v>1289</v>
      </c>
      <c r="D492" s="105">
        <v>197</v>
      </c>
      <c r="E492" s="176">
        <v>2846</v>
      </c>
      <c r="F492" s="177">
        <v>9901</v>
      </c>
      <c r="G492" s="178">
        <v>6858</v>
      </c>
      <c r="H492" s="109">
        <v>0.69265730734269271</v>
      </c>
    </row>
    <row r="493" spans="1:8" x14ac:dyDescent="0.45">
      <c r="A493" s="104" t="s">
        <v>751</v>
      </c>
      <c r="B493" s="105">
        <v>182789</v>
      </c>
      <c r="C493" s="105">
        <v>32149</v>
      </c>
      <c r="D493" s="105">
        <v>2474</v>
      </c>
      <c r="E493" s="176">
        <v>54981</v>
      </c>
      <c r="F493" s="177">
        <v>272393</v>
      </c>
      <c r="G493" s="178">
        <v>214938</v>
      </c>
      <c r="H493" s="109">
        <v>0.78907314064605183</v>
      </c>
    </row>
    <row r="494" spans="1:8" x14ac:dyDescent="0.45">
      <c r="A494" s="104" t="s">
        <v>4</v>
      </c>
      <c r="B494" s="105">
        <v>66925</v>
      </c>
      <c r="C494" s="105">
        <v>12631</v>
      </c>
      <c r="D494" s="105">
        <v>3687</v>
      </c>
      <c r="E494" s="176">
        <v>29040</v>
      </c>
      <c r="F494" s="177">
        <v>112283</v>
      </c>
      <c r="G494" s="178">
        <v>79556</v>
      </c>
      <c r="H494" s="109">
        <v>0.70853112225359138</v>
      </c>
    </row>
    <row r="495" spans="1:8" x14ac:dyDescent="0.45">
      <c r="A495" s="104" t="s">
        <v>7</v>
      </c>
      <c r="B495" s="105">
        <v>19871</v>
      </c>
      <c r="C495" s="105">
        <v>4074</v>
      </c>
      <c r="D495" s="105">
        <v>1052</v>
      </c>
      <c r="E495" s="176">
        <v>7544</v>
      </c>
      <c r="F495" s="177">
        <v>32541</v>
      </c>
      <c r="G495" s="178">
        <v>23945</v>
      </c>
      <c r="H495" s="109">
        <v>0.73584093912295256</v>
      </c>
    </row>
    <row r="496" spans="1:8" ht="14.65" thickBot="1" x14ac:dyDescent="0.5">
      <c r="A496" s="110" t="s">
        <v>755</v>
      </c>
      <c r="B496" s="111">
        <v>117677</v>
      </c>
      <c r="C496" s="111">
        <v>30048</v>
      </c>
      <c r="D496" s="111">
        <v>3138</v>
      </c>
      <c r="E496" s="181">
        <v>59949</v>
      </c>
      <c r="F496" s="182">
        <v>210812</v>
      </c>
      <c r="G496" s="183">
        <v>147725</v>
      </c>
      <c r="H496" s="114">
        <v>0.7007428419634556</v>
      </c>
    </row>
    <row r="497" spans="1:8" ht="14.65" thickBot="1" x14ac:dyDescent="0.5">
      <c r="A497" s="115" t="s">
        <v>77</v>
      </c>
      <c r="B497" s="116">
        <v>406505</v>
      </c>
      <c r="C497" s="116">
        <v>82868</v>
      </c>
      <c r="D497" s="116">
        <v>16732</v>
      </c>
      <c r="E497" s="184">
        <v>160854</v>
      </c>
      <c r="F497" s="185">
        <v>666959</v>
      </c>
      <c r="G497" s="186">
        <v>489373</v>
      </c>
      <c r="H497" s="120">
        <f>G497/F497</f>
        <v>0.7337377559939966</v>
      </c>
    </row>
    <row r="499" spans="1:8" x14ac:dyDescent="0.45">
      <c r="A499" s="388" t="s">
        <v>68</v>
      </c>
      <c r="B499" s="389"/>
      <c r="C499" s="389"/>
      <c r="D499" s="389"/>
      <c r="E499" s="389"/>
      <c r="F499" s="389"/>
      <c r="G499" s="389"/>
      <c r="H499" s="390"/>
    </row>
    <row r="500" spans="1:8" x14ac:dyDescent="0.45">
      <c r="A500" s="207" t="s">
        <v>752</v>
      </c>
      <c r="B500" s="208">
        <v>1276</v>
      </c>
      <c r="C500" s="208">
        <v>564</v>
      </c>
      <c r="D500" s="208">
        <v>30</v>
      </c>
      <c r="E500" s="209">
        <v>1592</v>
      </c>
      <c r="F500" s="210">
        <v>3462</v>
      </c>
      <c r="G500" s="211">
        <v>1840</v>
      </c>
      <c r="H500" s="212">
        <v>0.5314846909300982</v>
      </c>
    </row>
    <row r="501" spans="1:8" x14ac:dyDescent="0.45">
      <c r="A501" s="207" t="s">
        <v>754</v>
      </c>
      <c r="B501" s="208">
        <v>31871</v>
      </c>
      <c r="C501" s="208">
        <v>8190</v>
      </c>
      <c r="D501" s="247" t="s">
        <v>676</v>
      </c>
      <c r="E501" s="269" t="s">
        <v>676</v>
      </c>
      <c r="F501" s="210">
        <v>86021</v>
      </c>
      <c r="G501" s="211">
        <v>40061</v>
      </c>
      <c r="H501" s="212">
        <v>0.46571186105718371</v>
      </c>
    </row>
    <row r="502" spans="1:8" x14ac:dyDescent="0.45">
      <c r="A502" s="207" t="s">
        <v>753</v>
      </c>
      <c r="B502" s="208">
        <v>16844</v>
      </c>
      <c r="C502" s="208">
        <v>3100</v>
      </c>
      <c r="D502" s="247" t="s">
        <v>676</v>
      </c>
      <c r="E502" s="269" t="s">
        <v>676</v>
      </c>
      <c r="F502" s="210">
        <v>40060</v>
      </c>
      <c r="G502" s="211">
        <v>19944</v>
      </c>
      <c r="H502" s="212">
        <v>0.49785322016974537</v>
      </c>
    </row>
    <row r="503" spans="1:8" x14ac:dyDescent="0.45">
      <c r="A503" s="207" t="s">
        <v>751</v>
      </c>
      <c r="B503" s="208">
        <v>370658</v>
      </c>
      <c r="C503" s="208">
        <v>101542</v>
      </c>
      <c r="D503" s="208">
        <v>59</v>
      </c>
      <c r="E503" s="209">
        <v>391103</v>
      </c>
      <c r="F503" s="210">
        <v>863362</v>
      </c>
      <c r="G503" s="211">
        <v>472200</v>
      </c>
      <c r="H503" s="212">
        <v>0.54693164628510405</v>
      </c>
    </row>
    <row r="504" spans="1:8" x14ac:dyDescent="0.45">
      <c r="A504" s="207" t="s">
        <v>4</v>
      </c>
      <c r="B504" s="208">
        <v>10564</v>
      </c>
      <c r="C504" s="208">
        <v>2201</v>
      </c>
      <c r="D504" s="247" t="s">
        <v>676</v>
      </c>
      <c r="E504" s="269" t="s">
        <v>676</v>
      </c>
      <c r="F504" s="210">
        <v>26594</v>
      </c>
      <c r="G504" s="211">
        <v>12765</v>
      </c>
      <c r="H504" s="212">
        <v>0.47999548770399336</v>
      </c>
    </row>
    <row r="505" spans="1:8" x14ac:dyDescent="0.45">
      <c r="A505" s="207" t="s">
        <v>7</v>
      </c>
      <c r="B505" s="208">
        <v>79277</v>
      </c>
      <c r="C505" s="208">
        <v>17061</v>
      </c>
      <c r="D505" s="208">
        <v>56</v>
      </c>
      <c r="E505" s="209">
        <v>80624</v>
      </c>
      <c r="F505" s="210">
        <v>177018</v>
      </c>
      <c r="G505" s="211">
        <v>96338</v>
      </c>
      <c r="H505" s="212">
        <v>0.54422714074274936</v>
      </c>
    </row>
    <row r="506" spans="1:8" ht="14.65" thickBot="1" x14ac:dyDescent="0.5">
      <c r="A506" s="213" t="s">
        <v>755</v>
      </c>
      <c r="B506" s="214">
        <v>126657</v>
      </c>
      <c r="C506" s="214">
        <v>63808</v>
      </c>
      <c r="D506" s="214">
        <v>259</v>
      </c>
      <c r="E506" s="215">
        <v>182762</v>
      </c>
      <c r="F506" s="216">
        <v>373486</v>
      </c>
      <c r="G506" s="217">
        <v>190465</v>
      </c>
      <c r="H506" s="218">
        <v>0.50996556765179957</v>
      </c>
    </row>
    <row r="507" spans="1:8" ht="14.65" thickBot="1" x14ac:dyDescent="0.5">
      <c r="A507" s="219" t="s">
        <v>77</v>
      </c>
      <c r="B507" s="220">
        <v>637147</v>
      </c>
      <c r="C507" s="220">
        <v>196466</v>
      </c>
      <c r="D507" s="220">
        <v>410</v>
      </c>
      <c r="E507" s="221">
        <v>735980</v>
      </c>
      <c r="F507" s="222">
        <v>1570003</v>
      </c>
      <c r="G507" s="223">
        <v>833613</v>
      </c>
      <c r="H507" s="224">
        <f>G507/F507</f>
        <v>0.53096267968914712</v>
      </c>
    </row>
    <row r="509" spans="1:8" x14ac:dyDescent="0.45">
      <c r="A509" s="382" t="s">
        <v>69</v>
      </c>
      <c r="B509" s="383"/>
      <c r="C509" s="383"/>
      <c r="D509" s="383"/>
      <c r="E509" s="383"/>
      <c r="F509" s="383"/>
      <c r="G509" s="383"/>
      <c r="H509" s="384"/>
    </row>
    <row r="510" spans="1:8" x14ac:dyDescent="0.45">
      <c r="A510" s="146" t="s">
        <v>752</v>
      </c>
      <c r="B510" s="147">
        <v>679</v>
      </c>
      <c r="C510" s="147">
        <v>122</v>
      </c>
      <c r="D510" s="147">
        <v>189</v>
      </c>
      <c r="E510" s="148">
        <v>470</v>
      </c>
      <c r="F510" s="149">
        <v>1460</v>
      </c>
      <c r="G510" s="150">
        <v>801</v>
      </c>
      <c r="H510" s="151">
        <v>0.54863013698630136</v>
      </c>
    </row>
    <row r="511" spans="1:8" x14ac:dyDescent="0.45">
      <c r="A511" s="146" t="s">
        <v>754</v>
      </c>
      <c r="B511" s="147">
        <v>59217</v>
      </c>
      <c r="C511" s="147">
        <v>3210</v>
      </c>
      <c r="D511" s="147">
        <v>149</v>
      </c>
      <c r="E511" s="148">
        <v>27803</v>
      </c>
      <c r="F511" s="149">
        <v>90379</v>
      </c>
      <c r="G511" s="150">
        <v>62427</v>
      </c>
      <c r="H511" s="151">
        <v>0.69072461523141437</v>
      </c>
    </row>
    <row r="512" spans="1:8" x14ac:dyDescent="0.45">
      <c r="A512" s="146" t="s">
        <v>753</v>
      </c>
      <c r="B512" s="147">
        <v>4074</v>
      </c>
      <c r="C512" s="147">
        <v>442</v>
      </c>
      <c r="D512" s="147">
        <v>67</v>
      </c>
      <c r="E512" s="148">
        <v>1647</v>
      </c>
      <c r="F512" s="149">
        <v>6230</v>
      </c>
      <c r="G512" s="150">
        <v>4516</v>
      </c>
      <c r="H512" s="151">
        <v>0.72487961476725526</v>
      </c>
    </row>
    <row r="513" spans="1:8" x14ac:dyDescent="0.45">
      <c r="A513" s="146" t="s">
        <v>751</v>
      </c>
      <c r="B513" s="147">
        <v>73665</v>
      </c>
      <c r="C513" s="147">
        <v>15261</v>
      </c>
      <c r="D513" s="147">
        <v>810</v>
      </c>
      <c r="E513" s="148">
        <v>32447</v>
      </c>
      <c r="F513" s="149">
        <v>122183</v>
      </c>
      <c r="G513" s="150">
        <v>88926</v>
      </c>
      <c r="H513" s="151">
        <v>0.72780992445757597</v>
      </c>
    </row>
    <row r="514" spans="1:8" x14ac:dyDescent="0.45">
      <c r="A514" s="146" t="s">
        <v>4</v>
      </c>
      <c r="B514" s="147">
        <v>2774</v>
      </c>
      <c r="C514" s="147">
        <v>217</v>
      </c>
      <c r="D514" s="147">
        <v>31</v>
      </c>
      <c r="E514" s="148">
        <v>1184</v>
      </c>
      <c r="F514" s="149">
        <v>4206</v>
      </c>
      <c r="G514" s="150">
        <v>2991</v>
      </c>
      <c r="H514" s="151">
        <v>0.71112696148359489</v>
      </c>
    </row>
    <row r="515" spans="1:8" x14ac:dyDescent="0.45">
      <c r="A515" s="146" t="s">
        <v>7</v>
      </c>
      <c r="B515" s="147">
        <v>10380</v>
      </c>
      <c r="C515" s="147">
        <v>1635</v>
      </c>
      <c r="D515" s="147">
        <v>166</v>
      </c>
      <c r="E515" s="148">
        <v>3981</v>
      </c>
      <c r="F515" s="149">
        <v>16162</v>
      </c>
      <c r="G515" s="150">
        <v>12015</v>
      </c>
      <c r="H515" s="151">
        <v>0.74341046900136121</v>
      </c>
    </row>
    <row r="516" spans="1:8" ht="14.65" thickBot="1" x14ac:dyDescent="0.5">
      <c r="A516" s="153" t="s">
        <v>755</v>
      </c>
      <c r="B516" s="154">
        <v>57410</v>
      </c>
      <c r="C516" s="154">
        <v>9587</v>
      </c>
      <c r="D516" s="154">
        <v>1217</v>
      </c>
      <c r="E516" s="155">
        <v>28911</v>
      </c>
      <c r="F516" s="156">
        <v>97125</v>
      </c>
      <c r="G516" s="157">
        <v>66997</v>
      </c>
      <c r="H516" s="158">
        <v>0.68980180180180184</v>
      </c>
    </row>
    <row r="517" spans="1:8" ht="14.65" thickBot="1" x14ac:dyDescent="0.5">
      <c r="A517" s="175" t="s">
        <v>77</v>
      </c>
      <c r="B517" s="160">
        <v>208199</v>
      </c>
      <c r="C517" s="160">
        <v>30474</v>
      </c>
      <c r="D517" s="160">
        <v>2629</v>
      </c>
      <c r="E517" s="161">
        <v>96443</v>
      </c>
      <c r="F517" s="162">
        <v>337745</v>
      </c>
      <c r="G517" s="163">
        <v>238673</v>
      </c>
      <c r="H517" s="164">
        <f>G517/F517</f>
        <v>0.70666627189151576</v>
      </c>
    </row>
    <row r="519" spans="1:8" x14ac:dyDescent="0.45">
      <c r="A519" s="382" t="s">
        <v>70</v>
      </c>
      <c r="B519" s="383"/>
      <c r="C519" s="383"/>
      <c r="D519" s="383"/>
      <c r="E519" s="383"/>
      <c r="F519" s="383"/>
      <c r="G519" s="383"/>
      <c r="H519" s="384"/>
    </row>
    <row r="520" spans="1:8" x14ac:dyDescent="0.45">
      <c r="A520" s="146" t="s">
        <v>752</v>
      </c>
      <c r="B520" s="147">
        <v>133</v>
      </c>
      <c r="C520" s="147">
        <v>421</v>
      </c>
      <c r="D520" s="147">
        <v>846</v>
      </c>
      <c r="E520" s="148">
        <v>605</v>
      </c>
      <c r="F520" s="149">
        <v>2005</v>
      </c>
      <c r="G520" s="150">
        <v>554</v>
      </c>
      <c r="H520" s="151">
        <v>0.27630922693266835</v>
      </c>
    </row>
    <row r="521" spans="1:8" x14ac:dyDescent="0.45">
      <c r="A521" s="146" t="s">
        <v>754</v>
      </c>
      <c r="B521" s="147">
        <v>152</v>
      </c>
      <c r="C521" s="147">
        <v>661</v>
      </c>
      <c r="D521" s="147">
        <v>236</v>
      </c>
      <c r="E521" s="148">
        <v>760</v>
      </c>
      <c r="F521" s="149">
        <v>1809</v>
      </c>
      <c r="G521" s="150">
        <v>813</v>
      </c>
      <c r="H521" s="151">
        <v>0.44941956882255391</v>
      </c>
    </row>
    <row r="522" spans="1:8" x14ac:dyDescent="0.45">
      <c r="A522" s="146" t="s">
        <v>753</v>
      </c>
      <c r="B522" s="147">
        <v>89</v>
      </c>
      <c r="C522" s="147">
        <v>344</v>
      </c>
      <c r="D522" s="147">
        <v>138</v>
      </c>
      <c r="E522" s="148">
        <v>366</v>
      </c>
      <c r="F522" s="149">
        <v>937</v>
      </c>
      <c r="G522" s="150">
        <v>433</v>
      </c>
      <c r="H522" s="151">
        <v>0.46211312700106721</v>
      </c>
    </row>
    <row r="523" spans="1:8" x14ac:dyDescent="0.45">
      <c r="A523" s="146" t="s">
        <v>751</v>
      </c>
      <c r="B523" s="147">
        <v>3802</v>
      </c>
      <c r="C523" s="147">
        <v>22371</v>
      </c>
      <c r="D523" s="147">
        <v>3866</v>
      </c>
      <c r="E523" s="148">
        <v>15738</v>
      </c>
      <c r="F523" s="149">
        <v>45777</v>
      </c>
      <c r="G523" s="150">
        <v>26173</v>
      </c>
      <c r="H523" s="151">
        <v>0.57175000546125787</v>
      </c>
    </row>
    <row r="524" spans="1:8" x14ac:dyDescent="0.45">
      <c r="A524" s="146" t="s">
        <v>4</v>
      </c>
      <c r="B524" s="147">
        <v>114</v>
      </c>
      <c r="C524" s="147">
        <v>436</v>
      </c>
      <c r="D524" s="147">
        <v>153</v>
      </c>
      <c r="E524" s="148">
        <v>371</v>
      </c>
      <c r="F524" s="149">
        <v>1074</v>
      </c>
      <c r="G524" s="150">
        <v>550</v>
      </c>
      <c r="H524" s="151">
        <v>0.51210428305400368</v>
      </c>
    </row>
    <row r="525" spans="1:8" x14ac:dyDescent="0.45">
      <c r="A525" s="146" t="s">
        <v>7</v>
      </c>
      <c r="B525" s="147">
        <v>995</v>
      </c>
      <c r="C525" s="147">
        <v>9026</v>
      </c>
      <c r="D525" s="147">
        <v>1744</v>
      </c>
      <c r="E525" s="148">
        <v>5927</v>
      </c>
      <c r="F525" s="149">
        <v>17692</v>
      </c>
      <c r="G525" s="150">
        <v>10021</v>
      </c>
      <c r="H525" s="151">
        <v>0.56641419850780017</v>
      </c>
    </row>
    <row r="526" spans="1:8" ht="14.65" thickBot="1" x14ac:dyDescent="0.5">
      <c r="A526" s="153" t="s">
        <v>755</v>
      </c>
      <c r="B526" s="154">
        <v>5904</v>
      </c>
      <c r="C526" s="154">
        <v>39080</v>
      </c>
      <c r="D526" s="154">
        <v>12843</v>
      </c>
      <c r="E526" s="155">
        <v>31344</v>
      </c>
      <c r="F526" s="156">
        <v>89171</v>
      </c>
      <c r="G526" s="157">
        <v>44984</v>
      </c>
      <c r="H526" s="158">
        <v>0.50446894169629142</v>
      </c>
    </row>
    <row r="527" spans="1:8" ht="14.65" thickBot="1" x14ac:dyDescent="0.5">
      <c r="A527" s="175" t="s">
        <v>77</v>
      </c>
      <c r="B527" s="160">
        <v>11189</v>
      </c>
      <c r="C527" s="160">
        <v>72339</v>
      </c>
      <c r="D527" s="160">
        <v>19826</v>
      </c>
      <c r="E527" s="161">
        <v>55111</v>
      </c>
      <c r="F527" s="162">
        <v>158465</v>
      </c>
      <c r="G527" s="163">
        <v>83528</v>
      </c>
      <c r="H527" s="164">
        <f>G527/F527</f>
        <v>0.52710693213012338</v>
      </c>
    </row>
    <row r="529" spans="1:8" x14ac:dyDescent="0.45">
      <c r="A529" s="391" t="s">
        <v>71</v>
      </c>
      <c r="B529" s="392"/>
      <c r="C529" s="392"/>
      <c r="D529" s="392"/>
      <c r="E529" s="392"/>
      <c r="F529" s="392"/>
      <c r="G529" s="392"/>
      <c r="H529" s="393"/>
    </row>
    <row r="530" spans="1:8" x14ac:dyDescent="0.45">
      <c r="A530" s="187" t="s">
        <v>752</v>
      </c>
      <c r="B530" s="188">
        <v>216</v>
      </c>
      <c r="C530" s="188">
        <v>410</v>
      </c>
      <c r="D530" s="188">
        <v>591</v>
      </c>
      <c r="E530" s="189">
        <v>56</v>
      </c>
      <c r="F530" s="190">
        <v>1273</v>
      </c>
      <c r="G530" s="191">
        <v>626</v>
      </c>
      <c r="H530" s="192">
        <v>0.49175176747839749</v>
      </c>
    </row>
    <row r="531" spans="1:8" x14ac:dyDescent="0.45">
      <c r="A531" s="187" t="s">
        <v>754</v>
      </c>
      <c r="B531" s="188">
        <v>91</v>
      </c>
      <c r="C531" s="188">
        <v>366</v>
      </c>
      <c r="D531" s="188">
        <v>54</v>
      </c>
      <c r="E531" s="189">
        <v>47</v>
      </c>
      <c r="F531" s="190">
        <v>558</v>
      </c>
      <c r="G531" s="191">
        <v>457</v>
      </c>
      <c r="H531" s="192">
        <v>0.81899641577060933</v>
      </c>
    </row>
    <row r="532" spans="1:8" x14ac:dyDescent="0.45">
      <c r="A532" s="187" t="s">
        <v>753</v>
      </c>
      <c r="B532" s="188">
        <v>51</v>
      </c>
      <c r="C532" s="188">
        <v>61</v>
      </c>
      <c r="D532" s="193" t="s">
        <v>676</v>
      </c>
      <c r="E532" s="270" t="s">
        <v>676</v>
      </c>
      <c r="F532" s="190">
        <v>138</v>
      </c>
      <c r="G532" s="191">
        <v>112</v>
      </c>
      <c r="H532" s="192">
        <v>0.81159420289855078</v>
      </c>
    </row>
    <row r="533" spans="1:8" x14ac:dyDescent="0.45">
      <c r="A533" s="187" t="s">
        <v>751</v>
      </c>
      <c r="B533" s="188">
        <v>254</v>
      </c>
      <c r="C533" s="188">
        <v>676</v>
      </c>
      <c r="D533" s="188">
        <v>287</v>
      </c>
      <c r="E533" s="189">
        <v>109</v>
      </c>
      <c r="F533" s="190">
        <v>1326</v>
      </c>
      <c r="G533" s="191">
        <v>930</v>
      </c>
      <c r="H533" s="192">
        <v>0.70135746606334837</v>
      </c>
    </row>
    <row r="534" spans="1:8" x14ac:dyDescent="0.45">
      <c r="A534" s="187" t="s">
        <v>4</v>
      </c>
      <c r="B534" s="188">
        <v>88</v>
      </c>
      <c r="C534" s="188">
        <v>268</v>
      </c>
      <c r="D534" s="193" t="s">
        <v>676</v>
      </c>
      <c r="E534" s="270" t="s">
        <v>676</v>
      </c>
      <c r="F534" s="190">
        <v>418</v>
      </c>
      <c r="G534" s="191">
        <v>356</v>
      </c>
      <c r="H534" s="192">
        <v>0.85167464114832536</v>
      </c>
    </row>
    <row r="535" spans="1:8" x14ac:dyDescent="0.45">
      <c r="A535" s="187" t="s">
        <v>7</v>
      </c>
      <c r="B535" s="188">
        <v>755</v>
      </c>
      <c r="C535" s="188">
        <v>1625</v>
      </c>
      <c r="D535" s="188">
        <v>966</v>
      </c>
      <c r="E535" s="189">
        <v>251</v>
      </c>
      <c r="F535" s="190">
        <v>3597</v>
      </c>
      <c r="G535" s="191">
        <v>2380</v>
      </c>
      <c r="H535" s="192">
        <v>0.66166249652488185</v>
      </c>
    </row>
    <row r="536" spans="1:8" ht="14.65" thickBot="1" x14ac:dyDescent="0.5">
      <c r="A536" s="194" t="s">
        <v>755</v>
      </c>
      <c r="B536" s="195">
        <v>5109</v>
      </c>
      <c r="C536" s="195">
        <v>11125</v>
      </c>
      <c r="D536" s="195">
        <v>6840</v>
      </c>
      <c r="E536" s="196">
        <v>1831</v>
      </c>
      <c r="F536" s="197">
        <v>24905</v>
      </c>
      <c r="G536" s="198">
        <v>16234</v>
      </c>
      <c r="H536" s="199">
        <v>0.65183698052599881</v>
      </c>
    </row>
    <row r="537" spans="1:8" ht="14.65" thickBot="1" x14ac:dyDescent="0.5">
      <c r="A537" s="200" t="s">
        <v>77</v>
      </c>
      <c r="B537" s="201">
        <v>6564</v>
      </c>
      <c r="C537" s="201">
        <v>14531</v>
      </c>
      <c r="D537" s="201">
        <v>8796</v>
      </c>
      <c r="E537" s="202">
        <v>2324</v>
      </c>
      <c r="F537" s="203">
        <v>32215</v>
      </c>
      <c r="G537" s="204">
        <v>21095</v>
      </c>
      <c r="H537" s="205">
        <f>G537/F537</f>
        <v>0.65481918361011948</v>
      </c>
    </row>
    <row r="539" spans="1:8" x14ac:dyDescent="0.45">
      <c r="A539" s="394" t="s">
        <v>72</v>
      </c>
      <c r="B539" s="395"/>
      <c r="C539" s="395"/>
      <c r="D539" s="395"/>
      <c r="E539" s="395"/>
      <c r="F539" s="395"/>
      <c r="G539" s="395"/>
      <c r="H539" s="396"/>
    </row>
    <row r="540" spans="1:8" x14ac:dyDescent="0.45">
      <c r="A540" s="207" t="s">
        <v>752</v>
      </c>
      <c r="B540" s="208">
        <v>3957</v>
      </c>
      <c r="C540" s="208">
        <v>1638</v>
      </c>
      <c r="D540" s="208">
        <v>2944</v>
      </c>
      <c r="E540" s="209">
        <v>4521</v>
      </c>
      <c r="F540" s="210">
        <v>13060</v>
      </c>
      <c r="G540" s="211">
        <v>5595</v>
      </c>
      <c r="H540" s="212">
        <v>0.42840735068912711</v>
      </c>
    </row>
    <row r="541" spans="1:8" x14ac:dyDescent="0.45">
      <c r="A541" s="207" t="s">
        <v>754</v>
      </c>
      <c r="B541" s="208">
        <v>28758</v>
      </c>
      <c r="C541" s="208">
        <v>10890</v>
      </c>
      <c r="D541" s="208">
        <v>24</v>
      </c>
      <c r="E541" s="209">
        <v>21934</v>
      </c>
      <c r="F541" s="210">
        <v>61606</v>
      </c>
      <c r="G541" s="211">
        <v>39648</v>
      </c>
      <c r="H541" s="212">
        <v>0.64357367788851738</v>
      </c>
    </row>
    <row r="542" spans="1:8" x14ac:dyDescent="0.45">
      <c r="A542" s="207" t="s">
        <v>753</v>
      </c>
      <c r="B542" s="208">
        <v>17487</v>
      </c>
      <c r="C542" s="208">
        <v>3962</v>
      </c>
      <c r="D542" s="247" t="s">
        <v>676</v>
      </c>
      <c r="E542" s="269" t="s">
        <v>676</v>
      </c>
      <c r="F542" s="210">
        <v>32649</v>
      </c>
      <c r="G542" s="211">
        <v>21449</v>
      </c>
      <c r="H542" s="212">
        <v>0.65695733406842471</v>
      </c>
    </row>
    <row r="543" spans="1:8" x14ac:dyDescent="0.45">
      <c r="A543" s="207" t="s">
        <v>751</v>
      </c>
      <c r="B543" s="208">
        <v>815103</v>
      </c>
      <c r="C543" s="208">
        <v>420562</v>
      </c>
      <c r="D543" s="208">
        <v>1086</v>
      </c>
      <c r="E543" s="209">
        <v>615963</v>
      </c>
      <c r="F543" s="210">
        <v>1852714</v>
      </c>
      <c r="G543" s="211">
        <v>1235665</v>
      </c>
      <c r="H543" s="212">
        <v>0.66694859541191998</v>
      </c>
    </row>
    <row r="544" spans="1:8" x14ac:dyDescent="0.45">
      <c r="A544" s="207" t="s">
        <v>4</v>
      </c>
      <c r="B544" s="208">
        <v>79953</v>
      </c>
      <c r="C544" s="208">
        <v>28917</v>
      </c>
      <c r="D544" s="247" t="s">
        <v>676</v>
      </c>
      <c r="E544" s="269" t="s">
        <v>676</v>
      </c>
      <c r="F544" s="210">
        <v>168533</v>
      </c>
      <c r="G544" s="211">
        <v>108870</v>
      </c>
      <c r="H544" s="212">
        <v>0.64598624601710053</v>
      </c>
    </row>
    <row r="545" spans="1:8" x14ac:dyDescent="0.45">
      <c r="A545" s="207" t="s">
        <v>7</v>
      </c>
      <c r="B545" s="208">
        <v>38031</v>
      </c>
      <c r="C545" s="208">
        <v>19805</v>
      </c>
      <c r="D545" s="208">
        <v>145</v>
      </c>
      <c r="E545" s="209">
        <v>23064</v>
      </c>
      <c r="F545" s="210">
        <v>81045</v>
      </c>
      <c r="G545" s="211">
        <v>57836</v>
      </c>
      <c r="H545" s="212">
        <v>0.71362823122956387</v>
      </c>
    </row>
    <row r="546" spans="1:8" ht="14.65" thickBot="1" x14ac:dyDescent="0.5">
      <c r="A546" s="213" t="s">
        <v>755</v>
      </c>
      <c r="B546" s="214">
        <v>158890</v>
      </c>
      <c r="C546" s="214">
        <v>78988</v>
      </c>
      <c r="D546" s="214">
        <v>559</v>
      </c>
      <c r="E546" s="215">
        <v>127969</v>
      </c>
      <c r="F546" s="216">
        <v>366406</v>
      </c>
      <c r="G546" s="217">
        <v>237878</v>
      </c>
      <c r="H546" s="218">
        <v>0.64921971801771805</v>
      </c>
    </row>
    <row r="547" spans="1:8" ht="14.65" thickBot="1" x14ac:dyDescent="0.5">
      <c r="A547" s="219" t="s">
        <v>77</v>
      </c>
      <c r="B547" s="220">
        <v>1142179</v>
      </c>
      <c r="C547" s="220">
        <v>564762</v>
      </c>
      <c r="D547" s="220">
        <v>5441</v>
      </c>
      <c r="E547" s="221">
        <v>863631</v>
      </c>
      <c r="F547" s="222">
        <v>2576013</v>
      </c>
      <c r="G547" s="223">
        <v>1706941</v>
      </c>
      <c r="H547" s="224">
        <f>G547/F547</f>
        <v>0.66262903176342669</v>
      </c>
    </row>
    <row r="549" spans="1:8" x14ac:dyDescent="0.45">
      <c r="A549" s="373" t="s">
        <v>73</v>
      </c>
      <c r="B549" s="374"/>
      <c r="C549" s="374"/>
      <c r="D549" s="374"/>
      <c r="E549" s="374"/>
      <c r="F549" s="374"/>
      <c r="G549" s="374"/>
      <c r="H549" s="375"/>
    </row>
    <row r="550" spans="1:8" x14ac:dyDescent="0.45">
      <c r="A550" s="121" t="s">
        <v>752</v>
      </c>
      <c r="B550" s="167">
        <v>29</v>
      </c>
      <c r="C550" s="167">
        <v>236</v>
      </c>
      <c r="D550" s="167">
        <v>587</v>
      </c>
      <c r="E550" s="168">
        <v>321</v>
      </c>
      <c r="F550" s="166">
        <v>1173</v>
      </c>
      <c r="G550" s="138">
        <v>265</v>
      </c>
      <c r="H550" s="125">
        <v>0.22591645353793691</v>
      </c>
    </row>
    <row r="551" spans="1:8" x14ac:dyDescent="0.45">
      <c r="A551" s="121" t="s">
        <v>754</v>
      </c>
      <c r="B551" s="167">
        <v>20</v>
      </c>
      <c r="C551" s="167">
        <v>310</v>
      </c>
      <c r="D551" s="167">
        <v>271</v>
      </c>
      <c r="E551" s="168">
        <v>140</v>
      </c>
      <c r="F551" s="166">
        <v>741</v>
      </c>
      <c r="G551" s="138">
        <v>330</v>
      </c>
      <c r="H551" s="125">
        <v>0.44534412955465585</v>
      </c>
    </row>
    <row r="552" spans="1:8" x14ac:dyDescent="0.45">
      <c r="A552" s="121" t="s">
        <v>753</v>
      </c>
      <c r="B552" s="165" t="s">
        <v>676</v>
      </c>
      <c r="C552" s="165" t="s">
        <v>676</v>
      </c>
      <c r="D552" s="165" t="s">
        <v>676</v>
      </c>
      <c r="E552" s="165" t="s">
        <v>676</v>
      </c>
      <c r="F552" s="166">
        <v>214</v>
      </c>
      <c r="G552" s="138">
        <v>148</v>
      </c>
      <c r="H552" s="125">
        <v>0.69158878504672894</v>
      </c>
    </row>
    <row r="553" spans="1:8" x14ac:dyDescent="0.45">
      <c r="A553" s="121" t="s">
        <v>751</v>
      </c>
      <c r="B553" s="167">
        <v>113</v>
      </c>
      <c r="C553" s="167">
        <v>2993</v>
      </c>
      <c r="D553" s="167">
        <v>1309</v>
      </c>
      <c r="E553" s="168">
        <v>1293</v>
      </c>
      <c r="F553" s="166">
        <v>5708</v>
      </c>
      <c r="G553" s="138">
        <v>3106</v>
      </c>
      <c r="H553" s="125">
        <v>0.5441485634197617</v>
      </c>
    </row>
    <row r="554" spans="1:8" x14ac:dyDescent="0.45">
      <c r="A554" s="121" t="s">
        <v>4</v>
      </c>
      <c r="B554" s="165" t="s">
        <v>676</v>
      </c>
      <c r="C554" s="165" t="s">
        <v>676</v>
      </c>
      <c r="D554" s="165" t="s">
        <v>676</v>
      </c>
      <c r="E554" s="165" t="s">
        <v>676</v>
      </c>
      <c r="F554" s="166">
        <v>617</v>
      </c>
      <c r="G554" s="138">
        <v>282</v>
      </c>
      <c r="H554" s="125">
        <v>0.45705024311183146</v>
      </c>
    </row>
    <row r="555" spans="1:8" x14ac:dyDescent="0.45">
      <c r="A555" s="121" t="s">
        <v>7</v>
      </c>
      <c r="B555" s="167">
        <v>115</v>
      </c>
      <c r="C555" s="167">
        <v>3860</v>
      </c>
      <c r="D555" s="167">
        <v>1481</v>
      </c>
      <c r="E555" s="168">
        <v>1286</v>
      </c>
      <c r="F555" s="166">
        <v>6742</v>
      </c>
      <c r="G555" s="138">
        <v>3975</v>
      </c>
      <c r="H555" s="125">
        <v>0.58958765944823499</v>
      </c>
    </row>
    <row r="556" spans="1:8" ht="14.65" thickBot="1" x14ac:dyDescent="0.5">
      <c r="A556" s="129" t="s">
        <v>755</v>
      </c>
      <c r="B556" s="169">
        <v>822</v>
      </c>
      <c r="C556" s="169">
        <v>25506</v>
      </c>
      <c r="D556" s="169">
        <v>13898</v>
      </c>
      <c r="E556" s="170">
        <v>10223</v>
      </c>
      <c r="F556" s="171">
        <v>50449</v>
      </c>
      <c r="G556" s="142">
        <v>26328</v>
      </c>
      <c r="H556" s="131">
        <v>0.52187357529386114</v>
      </c>
    </row>
    <row r="557" spans="1:8" ht="14.65" thickBot="1" x14ac:dyDescent="0.5">
      <c r="A557" s="132" t="s">
        <v>77</v>
      </c>
      <c r="B557" s="172">
        <v>1116</v>
      </c>
      <c r="C557" s="172">
        <v>33318</v>
      </c>
      <c r="D557" s="172">
        <v>17768</v>
      </c>
      <c r="E557" s="173">
        <v>13442</v>
      </c>
      <c r="F557" s="174">
        <v>65644</v>
      </c>
      <c r="G557" s="145">
        <v>34434</v>
      </c>
      <c r="H557" s="136">
        <f>G557/F557</f>
        <v>0.52455669977454145</v>
      </c>
    </row>
    <row r="559" spans="1:8" x14ac:dyDescent="0.45">
      <c r="A559" s="376" t="s">
        <v>74</v>
      </c>
      <c r="B559" s="377"/>
      <c r="C559" s="377"/>
      <c r="D559" s="377"/>
      <c r="E559" s="377"/>
      <c r="F559" s="377"/>
      <c r="G559" s="377"/>
      <c r="H559" s="378"/>
    </row>
    <row r="560" spans="1:8" x14ac:dyDescent="0.45">
      <c r="A560" s="272" t="s">
        <v>752</v>
      </c>
      <c r="B560" s="273">
        <v>1952</v>
      </c>
      <c r="C560" s="273">
        <v>227</v>
      </c>
      <c r="D560" s="273"/>
      <c r="E560" s="274">
        <v>1007</v>
      </c>
      <c r="F560" s="275">
        <v>3186</v>
      </c>
      <c r="G560" s="276">
        <v>2179</v>
      </c>
      <c r="H560" s="277">
        <v>0.68392969240426871</v>
      </c>
    </row>
    <row r="561" spans="1:8" x14ac:dyDescent="0.45">
      <c r="A561" s="272" t="s">
        <v>754</v>
      </c>
      <c r="B561" s="273">
        <v>31761</v>
      </c>
      <c r="C561" s="273">
        <v>610</v>
      </c>
      <c r="D561" s="273"/>
      <c r="E561" s="274">
        <v>15904</v>
      </c>
      <c r="F561" s="275">
        <v>48275</v>
      </c>
      <c r="G561" s="276">
        <v>32371</v>
      </c>
      <c r="H561" s="277">
        <v>0.67055411703780421</v>
      </c>
    </row>
    <row r="562" spans="1:8" x14ac:dyDescent="0.45">
      <c r="A562" s="272" t="s">
        <v>753</v>
      </c>
      <c r="B562" s="273">
        <v>10665</v>
      </c>
      <c r="C562" s="273">
        <v>186</v>
      </c>
      <c r="D562" s="273"/>
      <c r="E562" s="274">
        <v>6320</v>
      </c>
      <c r="F562" s="275">
        <v>17171</v>
      </c>
      <c r="G562" s="276">
        <v>10851</v>
      </c>
      <c r="H562" s="277">
        <v>0.63193756915730015</v>
      </c>
    </row>
    <row r="563" spans="1:8" x14ac:dyDescent="0.45">
      <c r="A563" s="272" t="s">
        <v>751</v>
      </c>
      <c r="B563" s="273">
        <v>574622</v>
      </c>
      <c r="C563" s="273">
        <v>40780</v>
      </c>
      <c r="D563" s="291" t="s">
        <v>676</v>
      </c>
      <c r="E563" s="292" t="s">
        <v>676</v>
      </c>
      <c r="F563" s="275">
        <v>807929</v>
      </c>
      <c r="G563" s="276">
        <v>615402</v>
      </c>
      <c r="H563" s="277">
        <v>0.76170307044307106</v>
      </c>
    </row>
    <row r="564" spans="1:8" x14ac:dyDescent="0.45">
      <c r="A564" s="272" t="s">
        <v>4</v>
      </c>
      <c r="B564" s="273">
        <v>102533</v>
      </c>
      <c r="C564" s="273">
        <v>4199</v>
      </c>
      <c r="D564" s="273"/>
      <c r="E564" s="274">
        <v>41154</v>
      </c>
      <c r="F564" s="275">
        <v>147886</v>
      </c>
      <c r="G564" s="276">
        <v>106732</v>
      </c>
      <c r="H564" s="277">
        <v>0.72171808014281269</v>
      </c>
    </row>
    <row r="565" spans="1:8" x14ac:dyDescent="0.45">
      <c r="A565" s="272" t="s">
        <v>7</v>
      </c>
      <c r="B565" s="273">
        <v>55451</v>
      </c>
      <c r="C565" s="273">
        <v>2913</v>
      </c>
      <c r="D565" s="291" t="s">
        <v>676</v>
      </c>
      <c r="E565" s="292" t="s">
        <v>676</v>
      </c>
      <c r="F565" s="275">
        <v>80418</v>
      </c>
      <c r="G565" s="276">
        <v>58364</v>
      </c>
      <c r="H565" s="277">
        <v>0.72575791489467534</v>
      </c>
    </row>
    <row r="566" spans="1:8" ht="14.65" thickBot="1" x14ac:dyDescent="0.5">
      <c r="A566" s="278" t="s">
        <v>755</v>
      </c>
      <c r="B566" s="279">
        <v>172275</v>
      </c>
      <c r="C566" s="279">
        <v>8407</v>
      </c>
      <c r="D566" s="291" t="s">
        <v>676</v>
      </c>
      <c r="E566" s="292" t="s">
        <v>676</v>
      </c>
      <c r="F566" s="281">
        <v>264457</v>
      </c>
      <c r="G566" s="282">
        <v>180682</v>
      </c>
      <c r="H566" s="283">
        <v>0.68321882196349504</v>
      </c>
    </row>
    <row r="567" spans="1:8" ht="14.65" thickBot="1" x14ac:dyDescent="0.5">
      <c r="A567" s="284" t="s">
        <v>77</v>
      </c>
      <c r="B567" s="285">
        <v>949259</v>
      </c>
      <c r="C567" s="285">
        <v>57322</v>
      </c>
      <c r="D567" s="285">
        <v>14</v>
      </c>
      <c r="E567" s="286">
        <v>362727</v>
      </c>
      <c r="F567" s="287">
        <v>1369322</v>
      </c>
      <c r="G567" s="288">
        <v>1006581</v>
      </c>
      <c r="H567" s="289">
        <f>G567/F567</f>
        <v>0.7350944482013726</v>
      </c>
    </row>
    <row r="569" spans="1:8" x14ac:dyDescent="0.45">
      <c r="A569" s="379" t="s">
        <v>75</v>
      </c>
      <c r="B569" s="380"/>
      <c r="C569" s="380"/>
      <c r="D569" s="380"/>
      <c r="E569" s="380"/>
      <c r="F569" s="380"/>
      <c r="G569" s="380"/>
      <c r="H569" s="381"/>
    </row>
    <row r="570" spans="1:8" x14ac:dyDescent="0.45">
      <c r="A570" s="146" t="s">
        <v>752</v>
      </c>
      <c r="B570" s="147">
        <v>650</v>
      </c>
      <c r="C570" s="147">
        <v>11</v>
      </c>
      <c r="D570" s="147">
        <v>291</v>
      </c>
      <c r="E570" s="148">
        <v>799</v>
      </c>
      <c r="F570" s="149">
        <v>1751</v>
      </c>
      <c r="G570" s="150">
        <v>661</v>
      </c>
      <c r="H570" s="151">
        <v>0.37749857224443173</v>
      </c>
    </row>
    <row r="571" spans="1:8" x14ac:dyDescent="0.45">
      <c r="A571" s="146" t="s">
        <v>754</v>
      </c>
      <c r="B571" s="147">
        <v>9186</v>
      </c>
      <c r="C571" s="147">
        <v>21</v>
      </c>
      <c r="D571" s="147">
        <v>69</v>
      </c>
      <c r="E571" s="148">
        <v>7848</v>
      </c>
      <c r="F571" s="149">
        <v>17124</v>
      </c>
      <c r="G571" s="150">
        <v>9207</v>
      </c>
      <c r="H571" s="151">
        <v>0.53766643307638406</v>
      </c>
    </row>
    <row r="572" spans="1:8" x14ac:dyDescent="0.45">
      <c r="A572" s="146" t="s">
        <v>753</v>
      </c>
      <c r="B572" s="147">
        <v>4654</v>
      </c>
      <c r="C572" s="147">
        <v>74</v>
      </c>
      <c r="D572" s="147">
        <v>86</v>
      </c>
      <c r="E572" s="148">
        <v>5004</v>
      </c>
      <c r="F572" s="149">
        <v>9818</v>
      </c>
      <c r="G572" s="150">
        <v>4728</v>
      </c>
      <c r="H572" s="151">
        <v>0.48156447341617437</v>
      </c>
    </row>
    <row r="573" spans="1:8" x14ac:dyDescent="0.45">
      <c r="A573" s="146" t="s">
        <v>751</v>
      </c>
      <c r="B573" s="147">
        <v>41876</v>
      </c>
      <c r="C573" s="147">
        <v>202</v>
      </c>
      <c r="D573" s="147">
        <v>564</v>
      </c>
      <c r="E573" s="148">
        <v>39762</v>
      </c>
      <c r="F573" s="149">
        <v>82404</v>
      </c>
      <c r="G573" s="150">
        <v>42078</v>
      </c>
      <c r="H573" s="151">
        <v>0.51063055191495554</v>
      </c>
    </row>
    <row r="574" spans="1:8" x14ac:dyDescent="0.45">
      <c r="A574" s="146" t="s">
        <v>4</v>
      </c>
      <c r="B574" s="147">
        <v>18739</v>
      </c>
      <c r="C574" s="147">
        <v>53</v>
      </c>
      <c r="D574" s="147">
        <v>196</v>
      </c>
      <c r="E574" s="148">
        <v>13834</v>
      </c>
      <c r="F574" s="149">
        <v>32822</v>
      </c>
      <c r="G574" s="150">
        <v>18792</v>
      </c>
      <c r="H574" s="151">
        <v>0.57254280665407353</v>
      </c>
    </row>
    <row r="575" spans="1:8" x14ac:dyDescent="0.45">
      <c r="A575" s="146" t="s">
        <v>7</v>
      </c>
      <c r="B575" s="147">
        <v>7845</v>
      </c>
      <c r="C575" s="147">
        <v>59</v>
      </c>
      <c r="D575" s="147">
        <v>198</v>
      </c>
      <c r="E575" s="148">
        <v>6524</v>
      </c>
      <c r="F575" s="149">
        <v>14626</v>
      </c>
      <c r="G575" s="150">
        <v>7904</v>
      </c>
      <c r="H575" s="151">
        <v>0.54040749350471762</v>
      </c>
    </row>
    <row r="576" spans="1:8" ht="14.65" thickBot="1" x14ac:dyDescent="0.5">
      <c r="A576" s="153" t="s">
        <v>755</v>
      </c>
      <c r="B576" s="154">
        <v>27008</v>
      </c>
      <c r="C576" s="154">
        <v>321</v>
      </c>
      <c r="D576" s="154">
        <v>716</v>
      </c>
      <c r="E576" s="155">
        <v>29884</v>
      </c>
      <c r="F576" s="156">
        <v>57929</v>
      </c>
      <c r="G576" s="157">
        <v>27329</v>
      </c>
      <c r="H576" s="158">
        <v>0.47176716325156659</v>
      </c>
    </row>
    <row r="577" spans="1:8" ht="14.65" thickBot="1" x14ac:dyDescent="0.5">
      <c r="A577" s="175" t="s">
        <v>77</v>
      </c>
      <c r="B577" s="160">
        <v>109958</v>
      </c>
      <c r="C577" s="160">
        <v>741</v>
      </c>
      <c r="D577" s="160">
        <v>2120</v>
      </c>
      <c r="E577" s="161">
        <v>103655</v>
      </c>
      <c r="F577" s="162">
        <v>216474</v>
      </c>
      <c r="G577" s="163">
        <v>110699</v>
      </c>
      <c r="H577" s="164">
        <f>G577/F577</f>
        <v>0.51137319031384831</v>
      </c>
    </row>
    <row r="579" spans="1:8" x14ac:dyDescent="0.45">
      <c r="A579" s="382" t="s">
        <v>76</v>
      </c>
      <c r="B579" s="383"/>
      <c r="C579" s="383"/>
      <c r="D579" s="383"/>
      <c r="E579" s="383"/>
      <c r="F579" s="383"/>
      <c r="G579" s="383"/>
      <c r="H579" s="384"/>
    </row>
    <row r="580" spans="1:8" x14ac:dyDescent="0.45">
      <c r="A580" s="146" t="s">
        <v>752</v>
      </c>
      <c r="B580" s="147">
        <v>1674</v>
      </c>
      <c r="C580" s="147">
        <v>314</v>
      </c>
      <c r="D580" s="147">
        <v>375</v>
      </c>
      <c r="E580" s="148">
        <v>704</v>
      </c>
      <c r="F580" s="149">
        <v>3067</v>
      </c>
      <c r="G580" s="150">
        <v>1988</v>
      </c>
      <c r="H580" s="151">
        <v>0.64819041408542555</v>
      </c>
    </row>
    <row r="581" spans="1:8" x14ac:dyDescent="0.45">
      <c r="A581" s="146" t="s">
        <v>754</v>
      </c>
      <c r="B581" s="147">
        <v>8891</v>
      </c>
      <c r="C581" s="147">
        <v>1272</v>
      </c>
      <c r="D581" s="295" t="s">
        <v>676</v>
      </c>
      <c r="E581" s="296" t="s">
        <v>676</v>
      </c>
      <c r="F581" s="149">
        <v>13319</v>
      </c>
      <c r="G581" s="150">
        <v>10163</v>
      </c>
      <c r="H581" s="151">
        <v>0.76304527366919439</v>
      </c>
    </row>
    <row r="582" spans="1:8" x14ac:dyDescent="0.45">
      <c r="A582" s="146" t="s">
        <v>753</v>
      </c>
      <c r="B582" s="147">
        <v>4918</v>
      </c>
      <c r="C582" s="147">
        <v>767</v>
      </c>
      <c r="D582" s="147">
        <v>45</v>
      </c>
      <c r="E582" s="148">
        <v>1547</v>
      </c>
      <c r="F582" s="149">
        <v>7277</v>
      </c>
      <c r="G582" s="150">
        <v>5685</v>
      </c>
      <c r="H582" s="151">
        <v>0.78122852823965916</v>
      </c>
    </row>
    <row r="583" spans="1:8" x14ac:dyDescent="0.45">
      <c r="A583" s="146" t="s">
        <v>751</v>
      </c>
      <c r="B583" s="147">
        <v>47310</v>
      </c>
      <c r="C583" s="147">
        <v>10955</v>
      </c>
      <c r="D583" s="147">
        <v>224</v>
      </c>
      <c r="E583" s="148">
        <v>18677</v>
      </c>
      <c r="F583" s="149">
        <v>77166</v>
      </c>
      <c r="G583" s="150">
        <v>58265</v>
      </c>
      <c r="H583" s="151">
        <v>0.7550605188813726</v>
      </c>
    </row>
    <row r="584" spans="1:8" x14ac:dyDescent="0.45">
      <c r="A584" s="146" t="s">
        <v>4</v>
      </c>
      <c r="B584" s="147">
        <v>2641</v>
      </c>
      <c r="C584" s="147">
        <v>428</v>
      </c>
      <c r="D584" s="295" t="s">
        <v>676</v>
      </c>
      <c r="E584" s="296" t="s">
        <v>676</v>
      </c>
      <c r="F584" s="149">
        <v>4280</v>
      </c>
      <c r="G584" s="150">
        <v>3069</v>
      </c>
      <c r="H584" s="151">
        <v>0.71705607476635513</v>
      </c>
    </row>
    <row r="585" spans="1:8" x14ac:dyDescent="0.45">
      <c r="A585" s="146" t="s">
        <v>7</v>
      </c>
      <c r="B585" s="147">
        <v>15764</v>
      </c>
      <c r="C585" s="147">
        <v>3530</v>
      </c>
      <c r="D585" s="147">
        <v>180</v>
      </c>
      <c r="E585" s="148">
        <v>5559</v>
      </c>
      <c r="F585" s="149">
        <v>25033</v>
      </c>
      <c r="G585" s="150">
        <v>19294</v>
      </c>
      <c r="H585" s="151">
        <v>0.77074261974194069</v>
      </c>
    </row>
    <row r="586" spans="1:8" ht="14.65" thickBot="1" x14ac:dyDescent="0.5">
      <c r="A586" s="153" t="s">
        <v>755</v>
      </c>
      <c r="B586" s="154">
        <v>77279</v>
      </c>
      <c r="C586" s="154">
        <v>15753</v>
      </c>
      <c r="D586" s="154">
        <v>1012</v>
      </c>
      <c r="E586" s="155">
        <v>32687</v>
      </c>
      <c r="F586" s="156">
        <v>126731</v>
      </c>
      <c r="G586" s="157">
        <v>93032</v>
      </c>
      <c r="H586" s="158">
        <v>0.73409031728622043</v>
      </c>
    </row>
    <row r="587" spans="1:8" ht="14.65" thickBot="1" x14ac:dyDescent="0.5">
      <c r="A587" s="297" t="s">
        <v>77</v>
      </c>
      <c r="B587" s="298">
        <v>158477</v>
      </c>
      <c r="C587" s="298">
        <v>33019</v>
      </c>
      <c r="D587" s="298">
        <v>1907</v>
      </c>
      <c r="E587" s="299">
        <v>63470</v>
      </c>
      <c r="F587" s="300">
        <v>256873</v>
      </c>
      <c r="G587" s="301">
        <v>191496</v>
      </c>
      <c r="H587" s="302">
        <f>G587/F587</f>
        <v>0.74548901597287376</v>
      </c>
    </row>
    <row r="588" spans="1:8" ht="15" thickTop="1" thickBot="1" x14ac:dyDescent="0.5">
      <c r="A588" s="303" t="s">
        <v>664</v>
      </c>
      <c r="B588" s="304">
        <v>25792281</v>
      </c>
      <c r="C588" s="304">
        <v>5649951</v>
      </c>
      <c r="D588" s="304">
        <v>361865</v>
      </c>
      <c r="E588" s="304">
        <v>40069598</v>
      </c>
      <c r="F588" s="305">
        <v>71873695</v>
      </c>
      <c r="G588" s="306">
        <v>31442232</v>
      </c>
      <c r="H588" s="307">
        <f>G588/F588</f>
        <v>0.43746508371386778</v>
      </c>
    </row>
    <row r="589" spans="1:8" x14ac:dyDescent="0.45">
      <c r="A589" s="317"/>
      <c r="B589" s="318"/>
      <c r="C589" s="318"/>
      <c r="D589" s="318"/>
      <c r="E589" s="318"/>
      <c r="F589" s="318"/>
      <c r="G589" s="319"/>
      <c r="H589" s="320"/>
    </row>
    <row r="590" spans="1:8" x14ac:dyDescent="0.45">
      <c r="A590" s="24" t="s">
        <v>729</v>
      </c>
    </row>
    <row r="591" spans="1:8" x14ac:dyDescent="0.45">
      <c r="A591" s="90" t="s">
        <v>136</v>
      </c>
      <c r="B591" s="24" t="s">
        <v>723</v>
      </c>
      <c r="F591" s="24"/>
      <c r="G591" s="24"/>
      <c r="H591" s="24"/>
    </row>
    <row r="592" spans="1:8" x14ac:dyDescent="0.45">
      <c r="A592" s="90" t="s">
        <v>138</v>
      </c>
      <c r="B592" s="24" t="s">
        <v>665</v>
      </c>
      <c r="F592" s="24"/>
      <c r="G592" s="24"/>
      <c r="H592" s="24"/>
    </row>
    <row r="594" spans="1:2" x14ac:dyDescent="0.45">
      <c r="A594" s="24" t="s">
        <v>666</v>
      </c>
    </row>
    <row r="595" spans="1:2" x14ac:dyDescent="0.45">
      <c r="A595" s="308"/>
      <c r="B595" s="24" t="s">
        <v>724</v>
      </c>
    </row>
    <row r="596" spans="1:2" x14ac:dyDescent="0.45">
      <c r="A596" s="309"/>
      <c r="B596" s="24" t="s">
        <v>667</v>
      </c>
    </row>
    <row r="597" spans="1:2" x14ac:dyDescent="0.45">
      <c r="A597" s="310"/>
      <c r="B597" s="311" t="s">
        <v>668</v>
      </c>
    </row>
    <row r="598" spans="1:2" x14ac:dyDescent="0.45">
      <c r="A598" s="312"/>
      <c r="B598" s="311" t="s">
        <v>669</v>
      </c>
    </row>
    <row r="599" spans="1:2" x14ac:dyDescent="0.45">
      <c r="A599" s="313"/>
      <c r="B599" s="311" t="s">
        <v>670</v>
      </c>
    </row>
    <row r="600" spans="1:2" x14ac:dyDescent="0.45">
      <c r="A600" s="314"/>
      <c r="B600" s="311" t="s">
        <v>671</v>
      </c>
    </row>
    <row r="601" spans="1:2" x14ac:dyDescent="0.45">
      <c r="A601" s="315"/>
      <c r="B601" s="311" t="s">
        <v>672</v>
      </c>
    </row>
    <row r="602" spans="1:2" x14ac:dyDescent="0.45">
      <c r="A602" s="316"/>
      <c r="B602" s="311" t="s">
        <v>725</v>
      </c>
    </row>
    <row r="608" spans="1:2" x14ac:dyDescent="0.45">
      <c r="A608" s="24" t="s">
        <v>726</v>
      </c>
      <c r="B608" s="55" t="s">
        <v>673</v>
      </c>
    </row>
  </sheetData>
  <mergeCells count="58">
    <mergeCell ref="A119:H119"/>
    <mergeCell ref="A9:H9"/>
    <mergeCell ref="A19:H19"/>
    <mergeCell ref="A29:H29"/>
    <mergeCell ref="A39:H39"/>
    <mergeCell ref="A49:H49"/>
    <mergeCell ref="A59:H59"/>
    <mergeCell ref="A69:H69"/>
    <mergeCell ref="A79:H79"/>
    <mergeCell ref="A89:H89"/>
    <mergeCell ref="A99:H99"/>
    <mergeCell ref="A109:H109"/>
    <mergeCell ref="A239:H239"/>
    <mergeCell ref="A129:H129"/>
    <mergeCell ref="A139:H139"/>
    <mergeCell ref="A149:H149"/>
    <mergeCell ref="A159:H159"/>
    <mergeCell ref="A169:H169"/>
    <mergeCell ref="A179:H179"/>
    <mergeCell ref="A189:H189"/>
    <mergeCell ref="A199:H199"/>
    <mergeCell ref="A209:H209"/>
    <mergeCell ref="A219:H219"/>
    <mergeCell ref="A229:H229"/>
    <mergeCell ref="A359:H359"/>
    <mergeCell ref="A249:H249"/>
    <mergeCell ref="A259:H259"/>
    <mergeCell ref="A269:H269"/>
    <mergeCell ref="A279:H279"/>
    <mergeCell ref="A289:H289"/>
    <mergeCell ref="A299:H299"/>
    <mergeCell ref="A309:H309"/>
    <mergeCell ref="A319:H319"/>
    <mergeCell ref="A329:H329"/>
    <mergeCell ref="A339:H339"/>
    <mergeCell ref="A349:H349"/>
    <mergeCell ref="A479:H479"/>
    <mergeCell ref="A369:H369"/>
    <mergeCell ref="A379:H379"/>
    <mergeCell ref="A389:H389"/>
    <mergeCell ref="A399:H399"/>
    <mergeCell ref="A409:H409"/>
    <mergeCell ref="A419:H419"/>
    <mergeCell ref="A429:H429"/>
    <mergeCell ref="A439:H439"/>
    <mergeCell ref="A449:H449"/>
    <mergeCell ref="A459:H459"/>
    <mergeCell ref="A469:H469"/>
    <mergeCell ref="A549:H549"/>
    <mergeCell ref="A559:H559"/>
    <mergeCell ref="A569:H569"/>
    <mergeCell ref="A579:H579"/>
    <mergeCell ref="A489:H489"/>
    <mergeCell ref="A499:H499"/>
    <mergeCell ref="A509:H509"/>
    <mergeCell ref="A519:H519"/>
    <mergeCell ref="A529:H529"/>
    <mergeCell ref="A539:H539"/>
  </mergeCells>
  <hyperlinks>
    <hyperlink ref="B608" r:id="rId1" xr:uid="{9E7B688A-A0B2-46CC-8D25-E83929FB22D2}"/>
  </hyperlinks>
  <pageMargins left="0.7" right="0.7" top="0.75" bottom="0.75" header="0.3" footer="0.3"/>
  <pageSetup orientation="portrait" horizontalDpi="30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PC provider summary</vt:lpstr>
      <vt:lpstr>Quarter summary </vt:lpstr>
      <vt:lpstr>Age summary</vt:lpstr>
      <vt:lpstr>Sex summary</vt:lpstr>
      <vt:lpstr>Race &amp; ethnicity summary</vt:lpstr>
      <vt:lpstr>Aid code summary</vt:lpstr>
      <vt:lpstr>Delivery system summary</vt:lpstr>
      <vt:lpstr>County visits</vt:lpstr>
      <vt:lpstr>County race &amp; eth regional mkts</vt:lpstr>
      <vt:lpstr>County avg patients</vt:lpstr>
      <vt:lpstr>Analytic notes</vt:lpstr>
      <vt:lpstr>Aid Code Reference Table</vt:lpstr>
      <vt:lpstr>quarter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2022-05-13T22:46:14Z</dcterms:created>
  <dcterms:modified xsi:type="dcterms:W3CDTF">2022-05-14T19:09:19Z</dcterms:modified>
</cp:coreProperties>
</file>