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15. ACCESS\Indiv Health Ins Market Pre ACA (Marian)\"/>
    </mc:Choice>
  </mc:AlternateContent>
  <bookViews>
    <workbookView xWindow="0" yWindow="0" windowWidth="25200" windowHeight="11760" tabRatio="740" activeTab="4"/>
  </bookViews>
  <sheets>
    <sheet name="Appendix A - Ind Benefits" sheetId="7" r:id="rId1"/>
    <sheet name="Appendix B - SG Benefits" sheetId="8" r:id="rId2"/>
    <sheet name="Appendix C - Ind Premiums" sheetId="10" r:id="rId3"/>
    <sheet name="Appendix D - SG Premiums" sheetId="11" r:id="rId4"/>
    <sheet name="Appendix E - CalPERS Benefits" sheetId="9" r:id="rId5"/>
  </sheets>
  <externalReferences>
    <externalReference r:id="rId6"/>
  </externalReferences>
  <definedNames>
    <definedName name="_Order1" hidden="1">255</definedName>
    <definedName name="_Order2" hidden="1">255</definedName>
    <definedName name="ClientName">[1]Header!$B$5</definedName>
    <definedName name="CopayAdjIndex">[1]Print!$S$25</definedName>
    <definedName name="GPCIIndex">[1]Print!$S$14</definedName>
    <definedName name="IPCostTrend">[1]Header!$D$19</definedName>
    <definedName name="IPReimbType">[1]Print!$T$71</definedName>
    <definedName name="IPUtilTrend">[1]Header!$D$24</definedName>
    <definedName name="MCType">[1]Print!$S$9</definedName>
    <definedName name="MSAUtilIndex">[1]Print!$S$22</definedName>
    <definedName name="OPCostTrend">[1]Header!$D$20</definedName>
    <definedName name="OPReimbType">[1]Print!$T$72</definedName>
    <definedName name="OPUtilTrend">[1]Header!$D$25</definedName>
    <definedName name="PhyCostTrend">[1]Header!$D$21</definedName>
    <definedName name="PhyUtilTrend">[1]Header!$D$26</definedName>
    <definedName name="_xlnm.Print_Area" localSheetId="0">'Appendix A - Ind Benefits'!$A$1:$AY$54</definedName>
    <definedName name="_xlnm.Print_Area" localSheetId="1">'Appendix B - SG Benefits'!$A$1:$AY$54</definedName>
    <definedName name="_xlnm.Print_Area" localSheetId="2">'Appendix C - Ind Premiums'!$A$1:$U$44</definedName>
    <definedName name="_xlnm.Print_Area" localSheetId="3">'Appendix D - SG Premiums'!$A$1:$U$44</definedName>
    <definedName name="_xlnm.Print_Area" localSheetId="4">'Appendix E - CalPERS Benefits'!$A$1:$O$54</definedName>
    <definedName name="_xlnm.Print_Titles" localSheetId="0">'Appendix A - Ind Benefits'!$A:$C,'Appendix A - Ind Benefits'!$1:$17</definedName>
    <definedName name="_xlnm.Print_Titles" localSheetId="1">'Appendix B - SG Benefits'!$A:$C,'Appendix B - SG Benefits'!$1:$17</definedName>
    <definedName name="_xlnm.Print_Titles" localSheetId="2">'Appendix C - Ind Premiums'!$A:$C,'Appendix C - Ind Premiums'!$1:$8</definedName>
    <definedName name="_xlnm.Print_Titles" localSheetId="3">'Appendix D - SG Premiums'!$A:$C,'Appendix D - SG Premiums'!$1:$8</definedName>
    <definedName name="_xlnm.Print_Titles" localSheetId="4">'Appendix E - CalPERS Benefits'!$A:$C,'Appendix E - CalPERS Benefits'!$1:$17</definedName>
    <definedName name="PTAdjustment">[1]PhysOthr!$S$3</definedName>
    <definedName name="UtilMgmtIndex">[1]Print!$S$17</definedName>
  </definedNames>
  <calcPr calcId="171027"/>
</workbook>
</file>

<file path=xl/calcChain.xml><?xml version="1.0" encoding="utf-8"?>
<calcChain xmlns="http://schemas.openxmlformats.org/spreadsheetml/2006/main">
  <c r="W44" i="11" l="1"/>
  <c r="Z44" i="11"/>
  <c r="AJ44" i="11" s="1"/>
  <c r="Y44" i="11"/>
  <c r="X44" i="11"/>
  <c r="AH44" i="11" s="1"/>
  <c r="Z43" i="11"/>
  <c r="AJ43" i="11" s="1"/>
  <c r="Y43" i="11"/>
  <c r="AI43" i="11" s="1"/>
  <c r="X43" i="11"/>
  <c r="W43" i="11"/>
  <c r="Z42" i="11"/>
  <c r="AJ42" i="11" s="1"/>
  <c r="Y42" i="11"/>
  <c r="AI42" i="11" s="1"/>
  <c r="X42" i="11"/>
  <c r="W42" i="11"/>
  <c r="AG42" i="11" s="1"/>
  <c r="Z41" i="11"/>
  <c r="AJ41" i="11" s="1"/>
  <c r="Y41" i="11"/>
  <c r="AI41" i="11" s="1"/>
  <c r="X41" i="11"/>
  <c r="W41" i="11"/>
  <c r="Z40" i="11"/>
  <c r="AJ40" i="11" s="1"/>
  <c r="Y40" i="11"/>
  <c r="AI40" i="11" s="1"/>
  <c r="X40" i="11"/>
  <c r="W40" i="11"/>
  <c r="AG40" i="11" s="1"/>
  <c r="Z39" i="11"/>
  <c r="AJ39" i="11" s="1"/>
  <c r="Y39" i="11"/>
  <c r="AI39" i="11" s="1"/>
  <c r="X39" i="11"/>
  <c r="W39" i="11"/>
  <c r="Z38" i="11"/>
  <c r="AJ38" i="11" s="1"/>
  <c r="Y38" i="11"/>
  <c r="AI38" i="11" s="1"/>
  <c r="X38" i="11"/>
  <c r="W38" i="11"/>
  <c r="AG38" i="11" s="1"/>
  <c r="Z37" i="11"/>
  <c r="AJ37" i="11" s="1"/>
  <c r="Y37" i="11"/>
  <c r="AI37" i="11" s="1"/>
  <c r="X37" i="11"/>
  <c r="W37" i="11"/>
  <c r="Z36" i="11"/>
  <c r="AJ36" i="11" s="1"/>
  <c r="Y36" i="11"/>
  <c r="AI36" i="11" s="1"/>
  <c r="X36" i="11"/>
  <c r="AH36" i="11" s="1"/>
  <c r="W36" i="11"/>
  <c r="AG36" i="11" s="1"/>
  <c r="Z35" i="11"/>
  <c r="AJ35" i="11" s="1"/>
  <c r="Y35" i="11"/>
  <c r="AI35" i="11" s="1"/>
  <c r="X35" i="11"/>
  <c r="W35" i="11"/>
  <c r="W34" i="11"/>
  <c r="Z34" i="11"/>
  <c r="AJ34" i="11" s="1"/>
  <c r="Y34" i="11"/>
  <c r="X34" i="11"/>
  <c r="AH34" i="11" s="1"/>
  <c r="Z33" i="11"/>
  <c r="AJ33" i="11" s="1"/>
  <c r="Y33" i="11"/>
  <c r="AI33" i="11" s="1"/>
  <c r="X33" i="11"/>
  <c r="W33" i="11"/>
  <c r="Z32" i="11"/>
  <c r="AJ32" i="11" s="1"/>
  <c r="Y32" i="11"/>
  <c r="AI32" i="11" s="1"/>
  <c r="X32" i="11"/>
  <c r="AH32" i="11" s="1"/>
  <c r="W32" i="11"/>
  <c r="AG32" i="11" s="1"/>
  <c r="Z31" i="11"/>
  <c r="AJ31" i="11" s="1"/>
  <c r="Y31" i="11"/>
  <c r="AI31" i="11" s="1"/>
  <c r="X31" i="11"/>
  <c r="W31" i="11"/>
  <c r="Z30" i="11"/>
  <c r="AJ30" i="11" s="1"/>
  <c r="Y30" i="11"/>
  <c r="AI30" i="11" s="1"/>
  <c r="X30" i="11"/>
  <c r="AH30" i="11" s="1"/>
  <c r="W30" i="11"/>
  <c r="AG30" i="11" s="1"/>
  <c r="Z29" i="11"/>
  <c r="AJ29" i="11" s="1"/>
  <c r="Y29" i="11"/>
  <c r="AI29" i="11" s="1"/>
  <c r="X29" i="11"/>
  <c r="W29" i="11"/>
  <c r="Z28" i="11"/>
  <c r="AJ28" i="11" s="1"/>
  <c r="Y28" i="11"/>
  <c r="AI28" i="11" s="1"/>
  <c r="X28" i="11"/>
  <c r="AH28" i="11" s="1"/>
  <c r="W28" i="11"/>
  <c r="AG28" i="11" s="1"/>
  <c r="Z27" i="11"/>
  <c r="AJ27" i="11" s="1"/>
  <c r="Y27" i="11"/>
  <c r="AI27" i="11" s="1"/>
  <c r="X27" i="11"/>
  <c r="W27" i="11"/>
  <c r="Z26" i="11"/>
  <c r="AJ26" i="11" s="1"/>
  <c r="W26" i="11"/>
  <c r="Z25" i="11"/>
  <c r="AJ25" i="11" s="1"/>
  <c r="W25" i="11"/>
  <c r="Y25" i="11"/>
  <c r="Z24" i="11"/>
  <c r="AJ24" i="11" s="1"/>
  <c r="Y24" i="11"/>
  <c r="W24" i="11"/>
  <c r="Z23" i="11"/>
  <c r="AJ23" i="11" s="1"/>
  <c r="Y23" i="11"/>
  <c r="AD23" i="11" s="1"/>
  <c r="W23" i="11"/>
  <c r="Z22" i="11"/>
  <c r="AJ22" i="11" s="1"/>
  <c r="Y22" i="11"/>
  <c r="W22" i="11"/>
  <c r="Z21" i="11"/>
  <c r="AJ21" i="11" s="1"/>
  <c r="W21" i="11"/>
  <c r="AG21" i="11" s="1"/>
  <c r="Y21" i="11"/>
  <c r="Z20" i="11"/>
  <c r="AJ20" i="11" s="1"/>
  <c r="W20" i="11"/>
  <c r="Y20" i="11"/>
  <c r="Z19" i="11"/>
  <c r="AJ19" i="11" s="1"/>
  <c r="W19" i="11"/>
  <c r="Z18" i="11"/>
  <c r="AJ18" i="11" s="1"/>
  <c r="W18" i="11"/>
  <c r="AG18" i="11" s="1"/>
  <c r="W17" i="11"/>
  <c r="Z17" i="11"/>
  <c r="AJ17" i="11" s="1"/>
  <c r="W16" i="11"/>
  <c r="Z16" i="11"/>
  <c r="AJ16" i="11" s="1"/>
  <c r="W15" i="11"/>
  <c r="Z15" i="11"/>
  <c r="AJ15" i="11" s="1"/>
  <c r="Y15" i="11"/>
  <c r="Z14" i="11"/>
  <c r="AJ14" i="11" s="1"/>
  <c r="X14" i="11"/>
  <c r="W14" i="11"/>
  <c r="Z13" i="11"/>
  <c r="AJ13" i="11" s="1"/>
  <c r="Y13" i="11"/>
  <c r="AD13" i="11" s="1"/>
  <c r="W13" i="11"/>
  <c r="Z12" i="11"/>
  <c r="AJ12" i="11" s="1"/>
  <c r="Y12" i="11"/>
  <c r="W12" i="11"/>
  <c r="Z11" i="11"/>
  <c r="AJ11" i="11" s="1"/>
  <c r="Y11" i="11"/>
  <c r="W11" i="11"/>
  <c r="Z10" i="11"/>
  <c r="AJ10" i="11" s="1"/>
  <c r="W10" i="11"/>
  <c r="Y10" i="11"/>
  <c r="Z9" i="11"/>
  <c r="AJ9" i="11" s="1"/>
  <c r="W9" i="11"/>
  <c r="AG9" i="11" s="1"/>
  <c r="Y44" i="10"/>
  <c r="X44" i="10"/>
  <c r="W44" i="10"/>
  <c r="Y43" i="10"/>
  <c r="X43" i="10"/>
  <c r="W43" i="10"/>
  <c r="Y42" i="10"/>
  <c r="X42" i="10"/>
  <c r="W42" i="10"/>
  <c r="Y41" i="10"/>
  <c r="X41" i="10"/>
  <c r="W41" i="10"/>
  <c r="Y40" i="10"/>
  <c r="X40" i="10"/>
  <c r="W40" i="10"/>
  <c r="Y39" i="10"/>
  <c r="X39" i="10"/>
  <c r="W39" i="10"/>
  <c r="Y38" i="10"/>
  <c r="X38" i="10"/>
  <c r="W38" i="10"/>
  <c r="Y37" i="10"/>
  <c r="X37" i="10"/>
  <c r="W37" i="10"/>
  <c r="Y36" i="10"/>
  <c r="X36" i="10"/>
  <c r="W36" i="10"/>
  <c r="W35" i="10"/>
  <c r="X35" i="10"/>
  <c r="Z35" i="10"/>
  <c r="Y35" i="10"/>
  <c r="W34" i="10"/>
  <c r="Z34" i="10"/>
  <c r="X34" i="10"/>
  <c r="Y34" i="10"/>
  <c r="W33" i="10"/>
  <c r="Y33" i="10"/>
  <c r="X33" i="10"/>
  <c r="X32" i="10"/>
  <c r="W32" i="10"/>
  <c r="Y32" i="10"/>
  <c r="Z31" i="10"/>
  <c r="X31" i="10"/>
  <c r="W31" i="10"/>
  <c r="Y31" i="10"/>
  <c r="X30" i="10"/>
  <c r="W30" i="10"/>
  <c r="Y30" i="10"/>
  <c r="Z29" i="10"/>
  <c r="X29" i="10"/>
  <c r="W29" i="10"/>
  <c r="Y29" i="10"/>
  <c r="X28" i="10"/>
  <c r="W28" i="10"/>
  <c r="Y28" i="10"/>
  <c r="Y27" i="10"/>
  <c r="X27" i="10"/>
  <c r="W27" i="10"/>
  <c r="Z26" i="10"/>
  <c r="Y26" i="10"/>
  <c r="X26" i="10"/>
  <c r="W26" i="10"/>
  <c r="W25" i="10"/>
  <c r="Z25" i="10"/>
  <c r="X25" i="10"/>
  <c r="W24" i="10"/>
  <c r="Z24" i="10"/>
  <c r="X24" i="10"/>
  <c r="W23" i="10"/>
  <c r="Z23" i="10"/>
  <c r="Y23" i="10"/>
  <c r="X23" i="10"/>
  <c r="W22" i="10"/>
  <c r="Z22" i="10"/>
  <c r="Y22" i="10"/>
  <c r="X22" i="10"/>
  <c r="W21" i="10"/>
  <c r="Z21" i="10"/>
  <c r="X21" i="10"/>
  <c r="W20" i="10"/>
  <c r="Z20" i="10"/>
  <c r="X20" i="10"/>
  <c r="W19" i="10"/>
  <c r="Z19" i="10"/>
  <c r="Y19" i="10"/>
  <c r="X19" i="10"/>
  <c r="W18" i="10"/>
  <c r="Z18" i="10"/>
  <c r="Y18" i="10"/>
  <c r="X18" i="10"/>
  <c r="W17" i="10"/>
  <c r="Y17" i="10"/>
  <c r="X17" i="10"/>
  <c r="Z17" i="10"/>
  <c r="W16" i="10"/>
  <c r="X16" i="10"/>
  <c r="Y16" i="10"/>
  <c r="X15" i="10"/>
  <c r="W15" i="10"/>
  <c r="Z15" i="10"/>
  <c r="W14" i="10"/>
  <c r="X14" i="10"/>
  <c r="X13" i="10"/>
  <c r="W13" i="10"/>
  <c r="Y12" i="10"/>
  <c r="X12" i="10"/>
  <c r="W12" i="10"/>
  <c r="Z11" i="10"/>
  <c r="X11" i="10"/>
  <c r="W11" i="10"/>
  <c r="Z10" i="10"/>
  <c r="X10" i="10"/>
  <c r="W10" i="10"/>
  <c r="Y9" i="10"/>
  <c r="X9" i="10"/>
  <c r="W9" i="10"/>
  <c r="AB25" i="11" l="1"/>
  <c r="AB19" i="11"/>
  <c r="AB22" i="11"/>
  <c r="AB10" i="11"/>
  <c r="AB13" i="11"/>
  <c r="AI21" i="11"/>
  <c r="AD22" i="11"/>
  <c r="AD25" i="11"/>
  <c r="AG44" i="11"/>
  <c r="AG12" i="11"/>
  <c r="AG24" i="11"/>
  <c r="AG27" i="11"/>
  <c r="AG29" i="11"/>
  <c r="AG31" i="11"/>
  <c r="AG33" i="11"/>
  <c r="AG35" i="11"/>
  <c r="AG37" i="11"/>
  <c r="AG39" i="11"/>
  <c r="AG41" i="11"/>
  <c r="AG43" i="11"/>
  <c r="AI12" i="11"/>
  <c r="AI15" i="11"/>
  <c r="AI24" i="11"/>
  <c r="AH27" i="11"/>
  <c r="AH29" i="11"/>
  <c r="AH31" i="11"/>
  <c r="AH33" i="11"/>
  <c r="AH35" i="11"/>
  <c r="AH37" i="11"/>
  <c r="AH39" i="11"/>
  <c r="AH41" i="11"/>
  <c r="AH43" i="11"/>
  <c r="AB11" i="11"/>
  <c r="AG16" i="11"/>
  <c r="AB20" i="11"/>
  <c r="AB23" i="11"/>
  <c r="AI34" i="11"/>
  <c r="AH38" i="11"/>
  <c r="AH40" i="11"/>
  <c r="AH42" i="11"/>
  <c r="AI44" i="11"/>
  <c r="AB14" i="11"/>
  <c r="AB26" i="11"/>
  <c r="AG15" i="11"/>
  <c r="AH14" i="11"/>
  <c r="AB17" i="11"/>
  <c r="AG34" i="11"/>
  <c r="AD9" i="10"/>
  <c r="AG11" i="10"/>
  <c r="AB11" i="10"/>
  <c r="AC12" i="10"/>
  <c r="AB13" i="10"/>
  <c r="AJ15" i="10"/>
  <c r="AE15" i="10"/>
  <c r="AC16" i="10"/>
  <c r="AI17" i="10"/>
  <c r="AH18" i="10"/>
  <c r="AC18" i="10"/>
  <c r="AJ18" i="10"/>
  <c r="AE18" i="10"/>
  <c r="AH19" i="10"/>
  <c r="AC19" i="10"/>
  <c r="AJ19" i="10"/>
  <c r="AE19" i="10"/>
  <c r="AH20" i="10"/>
  <c r="AC20" i="10"/>
  <c r="AG20" i="10"/>
  <c r="AB20" i="10"/>
  <c r="AJ21" i="10"/>
  <c r="AE21" i="10"/>
  <c r="AH22" i="10"/>
  <c r="AC22" i="10"/>
  <c r="AJ22" i="10"/>
  <c r="AE22" i="10"/>
  <c r="AH23" i="10"/>
  <c r="AC23" i="10"/>
  <c r="AJ23" i="10"/>
  <c r="AE23" i="10"/>
  <c r="AH24" i="10"/>
  <c r="AC24" i="10"/>
  <c r="AG24" i="10"/>
  <c r="AB24" i="10"/>
  <c r="AJ25" i="10"/>
  <c r="AE25" i="10"/>
  <c r="AG26" i="10"/>
  <c r="AB26" i="10"/>
  <c r="AI26" i="10"/>
  <c r="AB27" i="10"/>
  <c r="AD27" i="10"/>
  <c r="AB28" i="10"/>
  <c r="AI29" i="10"/>
  <c r="AD29" i="10"/>
  <c r="AH29" i="10"/>
  <c r="AC29" i="10"/>
  <c r="AD30" i="10"/>
  <c r="AC30" i="10"/>
  <c r="AG31" i="10"/>
  <c r="AB31" i="10"/>
  <c r="AJ31" i="10"/>
  <c r="AB32" i="10"/>
  <c r="AC33" i="10"/>
  <c r="AB33" i="10"/>
  <c r="AH34" i="10"/>
  <c r="AC34" i="10"/>
  <c r="AG34" i="10"/>
  <c r="AB34" i="10"/>
  <c r="AJ35" i="10"/>
  <c r="AB9" i="10"/>
  <c r="AH10" i="10"/>
  <c r="AC10" i="10"/>
  <c r="AJ11" i="10"/>
  <c r="AC14" i="10"/>
  <c r="AH15" i="10"/>
  <c r="AC15" i="10"/>
  <c r="AJ17" i="10"/>
  <c r="AE17" i="10"/>
  <c r="AC9" i="10"/>
  <c r="AG10" i="10"/>
  <c r="AB10" i="10"/>
  <c r="AJ10" i="10"/>
  <c r="AH11" i="10"/>
  <c r="AC11" i="10"/>
  <c r="AB12" i="10"/>
  <c r="AD12" i="10"/>
  <c r="AC13" i="10"/>
  <c r="AB14" i="10"/>
  <c r="AB15" i="10"/>
  <c r="AG15" i="10"/>
  <c r="AB16" i="10"/>
  <c r="AH17" i="10"/>
  <c r="AC17" i="10"/>
  <c r="AG17" i="10"/>
  <c r="AB17" i="10"/>
  <c r="AI18" i="10"/>
  <c r="AD18" i="10"/>
  <c r="AG18" i="10"/>
  <c r="AB18" i="10"/>
  <c r="AI19" i="10"/>
  <c r="AD19" i="10"/>
  <c r="AG19" i="10"/>
  <c r="AB19" i="10"/>
  <c r="AJ20" i="10"/>
  <c r="AE20" i="10"/>
  <c r="AH21" i="10"/>
  <c r="AC21" i="10"/>
  <c r="AG21" i="10"/>
  <c r="AB21" i="10"/>
  <c r="AI22" i="10"/>
  <c r="AG22" i="10"/>
  <c r="AB22" i="10"/>
  <c r="AI23" i="10"/>
  <c r="AG23" i="10"/>
  <c r="AB23" i="10"/>
  <c r="AJ24" i="10"/>
  <c r="AE24" i="10"/>
  <c r="AH25" i="10"/>
  <c r="AC25" i="10"/>
  <c r="AG25" i="10"/>
  <c r="AB25" i="10"/>
  <c r="AH26" i="10"/>
  <c r="AC26" i="10"/>
  <c r="AJ26" i="10"/>
  <c r="AE26" i="10"/>
  <c r="AC27" i="10"/>
  <c r="AD28" i="10"/>
  <c r="AG35" i="10"/>
  <c r="AB35" i="10"/>
  <c r="AC36" i="10"/>
  <c r="AB37" i="10"/>
  <c r="AD37" i="10"/>
  <c r="AC38" i="10"/>
  <c r="AB39" i="10"/>
  <c r="AD39" i="10"/>
  <c r="AC40" i="10"/>
  <c r="AB41" i="10"/>
  <c r="AD41" i="10"/>
  <c r="AC42" i="10"/>
  <c r="AB43" i="10"/>
  <c r="AD43" i="10"/>
  <c r="AC44" i="10"/>
  <c r="AB9" i="11"/>
  <c r="AE11" i="11"/>
  <c r="AE10" i="11"/>
  <c r="AB12" i="11"/>
  <c r="AD12" i="11"/>
  <c r="AE14" i="11"/>
  <c r="AE13" i="11"/>
  <c r="AB15" i="11"/>
  <c r="AD15" i="11"/>
  <c r="AB16" i="11"/>
  <c r="AB18" i="11"/>
  <c r="AE20" i="11"/>
  <c r="AE19" i="11"/>
  <c r="AB21" i="11"/>
  <c r="AD21" i="11"/>
  <c r="AE23" i="11"/>
  <c r="AE22" i="11"/>
  <c r="AB24" i="11"/>
  <c r="AD24" i="11"/>
  <c r="AE26" i="11"/>
  <c r="AE25" i="11"/>
  <c r="AB27" i="11"/>
  <c r="AD27" i="11"/>
  <c r="AB28" i="11"/>
  <c r="AD28" i="11"/>
  <c r="AB29" i="11"/>
  <c r="AD29" i="11"/>
  <c r="AB30" i="11"/>
  <c r="AD30" i="11"/>
  <c r="AB31" i="11"/>
  <c r="AD31" i="11"/>
  <c r="AB32" i="11"/>
  <c r="AD32" i="11"/>
  <c r="AB33" i="11"/>
  <c r="AD33" i="11"/>
  <c r="AB34" i="11"/>
  <c r="AD34" i="11"/>
  <c r="AB35" i="11"/>
  <c r="AD35" i="11"/>
  <c r="AB36" i="11"/>
  <c r="AD36" i="11"/>
  <c r="AB37" i="11"/>
  <c r="AD37" i="11"/>
  <c r="AB38" i="11"/>
  <c r="AD38" i="11"/>
  <c r="AB39" i="11"/>
  <c r="AD39" i="11"/>
  <c r="AB40" i="11"/>
  <c r="AD40" i="11"/>
  <c r="AB41" i="11"/>
  <c r="AD41" i="11"/>
  <c r="AB42" i="11"/>
  <c r="AD42" i="11"/>
  <c r="AB43" i="11"/>
  <c r="AD43" i="11"/>
  <c r="AB44" i="11"/>
  <c r="AD44" i="11"/>
  <c r="AG10" i="11"/>
  <c r="AI10" i="11"/>
  <c r="AG11" i="11"/>
  <c r="AI11" i="11"/>
  <c r="AG13" i="11"/>
  <c r="AI13" i="11"/>
  <c r="AG14" i="11"/>
  <c r="AG17" i="11"/>
  <c r="AG19" i="11"/>
  <c r="AG20" i="11"/>
  <c r="AI20" i="11"/>
  <c r="AG22" i="11"/>
  <c r="AI22" i="11"/>
  <c r="AG23" i="11"/>
  <c r="AI23" i="11"/>
  <c r="AG25" i="11"/>
  <c r="AI25" i="11"/>
  <c r="AG26" i="11"/>
  <c r="AC28" i="10"/>
  <c r="AG29" i="10"/>
  <c r="AB29" i="10"/>
  <c r="AJ29" i="10"/>
  <c r="AB30" i="10"/>
  <c r="AI31" i="10"/>
  <c r="AD31" i="10"/>
  <c r="AH31" i="10"/>
  <c r="AC31" i="10"/>
  <c r="AD32" i="10"/>
  <c r="AC32" i="10"/>
  <c r="AD33" i="10"/>
  <c r="AI34" i="10"/>
  <c r="AD34" i="10"/>
  <c r="AJ34" i="10"/>
  <c r="AI35" i="10"/>
  <c r="AD35" i="10"/>
  <c r="AH35" i="10"/>
  <c r="AC35" i="10"/>
  <c r="AB36" i="10"/>
  <c r="AD36" i="10"/>
  <c r="AC37" i="10"/>
  <c r="AB38" i="10"/>
  <c r="AD38" i="10"/>
  <c r="AC39" i="10"/>
  <c r="AB40" i="10"/>
  <c r="AD40" i="10"/>
  <c r="AC41" i="10"/>
  <c r="AB42" i="10"/>
  <c r="AD42" i="10"/>
  <c r="AC43" i="10"/>
  <c r="AB44" i="10"/>
  <c r="AD44" i="10"/>
  <c r="AE9" i="11"/>
  <c r="AE12" i="11"/>
  <c r="AE15" i="11"/>
  <c r="AE16" i="11"/>
  <c r="AE17" i="11"/>
  <c r="AE18" i="11"/>
  <c r="AE21" i="11"/>
  <c r="AE24" i="11"/>
  <c r="AC27" i="11"/>
  <c r="AE27" i="11"/>
  <c r="AC28" i="11"/>
  <c r="AE28" i="11"/>
  <c r="AC29" i="11"/>
  <c r="AE29" i="11"/>
  <c r="AC30" i="11"/>
  <c r="AE30" i="11"/>
  <c r="AC31" i="11"/>
  <c r="AE31" i="11"/>
  <c r="AC32" i="11"/>
  <c r="AE32" i="11"/>
  <c r="AC33" i="11"/>
  <c r="AE33" i="11"/>
  <c r="AC34" i="11"/>
  <c r="AE34" i="11"/>
  <c r="AC35" i="11"/>
  <c r="AE35" i="11"/>
  <c r="AC36" i="11"/>
  <c r="AE36" i="11"/>
  <c r="AC37" i="11"/>
  <c r="AE37" i="11"/>
  <c r="AC38" i="11"/>
  <c r="AE38" i="11"/>
  <c r="AC39" i="11"/>
  <c r="AE39" i="11"/>
  <c r="AC40" i="11"/>
  <c r="AE40" i="11"/>
  <c r="AC41" i="11"/>
  <c r="AE41" i="11"/>
  <c r="AC42" i="11"/>
  <c r="AE42" i="11"/>
  <c r="AC43" i="11"/>
  <c r="AE43" i="11"/>
  <c r="AC44" i="11"/>
  <c r="AE44" i="11"/>
  <c r="X20" i="11"/>
  <c r="Y9" i="11"/>
  <c r="AD11" i="11" s="1"/>
  <c r="X15" i="11"/>
  <c r="Y17" i="11"/>
  <c r="X18" i="11"/>
  <c r="Y19" i="11"/>
  <c r="X24" i="11"/>
  <c r="X25" i="11"/>
  <c r="Y26" i="11"/>
  <c r="X9" i="11"/>
  <c r="X11" i="11"/>
  <c r="X13" i="11"/>
  <c r="X16" i="11"/>
  <c r="X19" i="11"/>
  <c r="X21" i="11"/>
  <c r="X23" i="11"/>
  <c r="X26" i="11"/>
  <c r="X10" i="11"/>
  <c r="X12" i="11"/>
  <c r="X17" i="11"/>
  <c r="Y14" i="11"/>
  <c r="Y16" i="11"/>
  <c r="Y18" i="11"/>
  <c r="X22" i="11"/>
  <c r="Y15" i="10"/>
  <c r="Z27" i="10"/>
  <c r="AH27" i="10" s="1"/>
  <c r="Z9" i="10"/>
  <c r="Y11" i="10"/>
  <c r="Z14" i="10"/>
  <c r="Y20" i="10"/>
  <c r="Y24" i="10"/>
  <c r="Z37" i="10"/>
  <c r="AG37" i="10" s="1"/>
  <c r="Z39" i="10"/>
  <c r="Z41" i="10"/>
  <c r="AG41" i="10" s="1"/>
  <c r="Z43" i="10"/>
  <c r="Y10" i="10"/>
  <c r="Z12" i="10"/>
  <c r="Z13" i="10"/>
  <c r="AH13" i="10" s="1"/>
  <c r="Z16" i="10"/>
  <c r="Y21" i="10"/>
  <c r="Y25" i="10"/>
  <c r="Z28" i="10"/>
  <c r="AI28" i="10" s="1"/>
  <c r="Z30" i="10"/>
  <c r="Z32" i="10"/>
  <c r="AI32" i="10" s="1"/>
  <c r="Y13" i="10"/>
  <c r="Z33" i="10"/>
  <c r="AE35" i="10" s="1"/>
  <c r="Z36" i="10"/>
  <c r="Z38" i="10"/>
  <c r="AH38" i="10" s="1"/>
  <c r="Z40" i="10"/>
  <c r="Z42" i="10"/>
  <c r="AH42" i="10" s="1"/>
  <c r="Z44" i="10"/>
  <c r="Y14" i="10"/>
  <c r="AI14" i="10" l="1"/>
  <c r="AD14" i="10"/>
  <c r="AJ44" i="10"/>
  <c r="AE44" i="10"/>
  <c r="AJ40" i="10"/>
  <c r="AE40" i="10"/>
  <c r="AJ36" i="10"/>
  <c r="AE36" i="10"/>
  <c r="AI13" i="10"/>
  <c r="AD13" i="10"/>
  <c r="AJ30" i="10"/>
  <c r="AE30" i="10"/>
  <c r="AI25" i="10"/>
  <c r="AD25" i="10"/>
  <c r="AJ16" i="10"/>
  <c r="AE16" i="10"/>
  <c r="AJ12" i="10"/>
  <c r="AE12" i="10"/>
  <c r="AJ43" i="10"/>
  <c r="AE43" i="10"/>
  <c r="AJ39" i="10"/>
  <c r="AE39" i="10"/>
  <c r="AI24" i="10"/>
  <c r="AD24" i="10"/>
  <c r="AJ14" i="10"/>
  <c r="AE14" i="10"/>
  <c r="AJ9" i="10"/>
  <c r="AE9" i="10"/>
  <c r="AI15" i="10"/>
  <c r="AD15" i="10"/>
  <c r="AI18" i="11"/>
  <c r="AD18" i="11"/>
  <c r="AD14" i="11"/>
  <c r="AI14" i="11"/>
  <c r="AH12" i="11"/>
  <c r="AC12" i="11"/>
  <c r="AH26" i="11"/>
  <c r="AC26" i="11"/>
  <c r="AH21" i="11"/>
  <c r="AC21" i="11"/>
  <c r="AH16" i="11"/>
  <c r="AC16" i="11"/>
  <c r="AH11" i="11"/>
  <c r="AC11" i="11"/>
  <c r="AD26" i="11"/>
  <c r="AI26" i="11"/>
  <c r="AH24" i="11"/>
  <c r="AC24" i="11"/>
  <c r="AH18" i="11"/>
  <c r="AC18" i="11"/>
  <c r="AH15" i="11"/>
  <c r="AC15" i="11"/>
  <c r="AH20" i="11"/>
  <c r="AC20" i="11"/>
  <c r="AI44" i="10"/>
  <c r="AG44" i="10"/>
  <c r="AH43" i="10"/>
  <c r="AI42" i="10"/>
  <c r="AG42" i="10"/>
  <c r="AH41" i="10"/>
  <c r="AI40" i="10"/>
  <c r="AG40" i="10"/>
  <c r="AH39" i="10"/>
  <c r="AI38" i="10"/>
  <c r="AG38" i="10"/>
  <c r="AH37" i="10"/>
  <c r="AI36" i="10"/>
  <c r="AG36" i="10"/>
  <c r="AI33" i="10"/>
  <c r="AH32" i="10"/>
  <c r="AG30" i="10"/>
  <c r="AH28" i="10"/>
  <c r="AC14" i="11"/>
  <c r="AH44" i="10"/>
  <c r="AI43" i="10"/>
  <c r="AG43" i="10"/>
  <c r="AI41" i="10"/>
  <c r="AH40" i="10"/>
  <c r="AI39" i="10"/>
  <c r="AG39" i="10"/>
  <c r="AI37" i="10"/>
  <c r="AH36" i="10"/>
  <c r="AG16" i="10"/>
  <c r="AI16" i="10"/>
  <c r="AG14" i="10"/>
  <c r="AI12" i="10"/>
  <c r="AG12" i="10"/>
  <c r="AH9" i="10"/>
  <c r="AH14" i="10"/>
  <c r="AG9" i="10"/>
  <c r="AE31" i="10"/>
  <c r="AD26" i="10"/>
  <c r="AD17" i="10"/>
  <c r="AJ42" i="10"/>
  <c r="AE42" i="10"/>
  <c r="AJ38" i="10"/>
  <c r="AE38" i="10"/>
  <c r="AJ33" i="10"/>
  <c r="AE33" i="10"/>
  <c r="AJ32" i="10"/>
  <c r="AE32" i="10"/>
  <c r="AJ28" i="10"/>
  <c r="AE28" i="10"/>
  <c r="AI21" i="10"/>
  <c r="AD21" i="10"/>
  <c r="AJ13" i="10"/>
  <c r="AE13" i="10"/>
  <c r="AI10" i="10"/>
  <c r="AD10" i="10"/>
  <c r="AJ41" i="10"/>
  <c r="AE41" i="10"/>
  <c r="AJ37" i="10"/>
  <c r="AE37" i="10"/>
  <c r="AI20" i="10"/>
  <c r="AD20" i="10"/>
  <c r="AI11" i="10"/>
  <c r="AD11" i="10"/>
  <c r="AJ27" i="10"/>
  <c r="AE27" i="10"/>
  <c r="AH22" i="11"/>
  <c r="AC22" i="11"/>
  <c r="AI16" i="11"/>
  <c r="AD16" i="11"/>
  <c r="AH17" i="11"/>
  <c r="AC17" i="11"/>
  <c r="AH10" i="11"/>
  <c r="AC10" i="11"/>
  <c r="AH23" i="11"/>
  <c r="AC23" i="11"/>
  <c r="AH19" i="11"/>
  <c r="AC19" i="11"/>
  <c r="AH13" i="11"/>
  <c r="AC13" i="11"/>
  <c r="AH9" i="11"/>
  <c r="AC9" i="11"/>
  <c r="AH25" i="11"/>
  <c r="AC25" i="11"/>
  <c r="AD19" i="11"/>
  <c r="AI19" i="11"/>
  <c r="AI17" i="11"/>
  <c r="AD17" i="11"/>
  <c r="AI9" i="11"/>
  <c r="AD9" i="11"/>
  <c r="AE34" i="10"/>
  <c r="AE29" i="10"/>
  <c r="AD23" i="10"/>
  <c r="AD22" i="10"/>
  <c r="AD16" i="10"/>
  <c r="AE10" i="10"/>
  <c r="AE11" i="10"/>
  <c r="AD20" i="11"/>
  <c r="AD10" i="11"/>
  <c r="AG33" i="10"/>
  <c r="AH33" i="10"/>
  <c r="AG32" i="10"/>
  <c r="AH30" i="10"/>
  <c r="AI30" i="10"/>
  <c r="AG28" i="10"/>
  <c r="AI27" i="10"/>
  <c r="AG27" i="10"/>
  <c r="AH16" i="10"/>
  <c r="AG13" i="10"/>
  <c r="AH12" i="10"/>
  <c r="AI9" i="10"/>
</calcChain>
</file>

<file path=xl/sharedStrings.xml><?xml version="1.0" encoding="utf-8"?>
<sst xmlns="http://schemas.openxmlformats.org/spreadsheetml/2006/main" count="1928" uniqueCount="199">
  <si>
    <t>Brand Drugs</t>
  </si>
  <si>
    <t>Common Medical Event</t>
  </si>
  <si>
    <t>Service Type</t>
  </si>
  <si>
    <t>Member Cost Share</t>
  </si>
  <si>
    <t xml:space="preserve">Specialist visit </t>
  </si>
  <si>
    <t>Other practitioner office visit</t>
  </si>
  <si>
    <t>Tests</t>
  </si>
  <si>
    <t>Generic drugs</t>
  </si>
  <si>
    <t>Preferred brand drugs</t>
  </si>
  <si>
    <t xml:space="preserve">Specialty drugs </t>
  </si>
  <si>
    <t xml:space="preserve">Physician/surgeon fees </t>
  </si>
  <si>
    <t xml:space="preserve">Emergency medical transportation </t>
  </si>
  <si>
    <t xml:space="preserve">Urgent care </t>
  </si>
  <si>
    <t xml:space="preserve">Facility fee (e.g., hospital room) </t>
  </si>
  <si>
    <t xml:space="preserve">Physician/surgeon fee </t>
  </si>
  <si>
    <t>Substance use disorder outpatient services</t>
  </si>
  <si>
    <t xml:space="preserve">Substance use disorder inpatient services </t>
  </si>
  <si>
    <t>Pregnancy</t>
  </si>
  <si>
    <t xml:space="preserve">Delivery and all inpatient services </t>
  </si>
  <si>
    <t>Professional</t>
  </si>
  <si>
    <t>Hospital</t>
  </si>
  <si>
    <t xml:space="preserve">Home health care </t>
  </si>
  <si>
    <t xml:space="preserve">Rehabilitation services </t>
  </si>
  <si>
    <t xml:space="preserve">Habilitation services </t>
  </si>
  <si>
    <t xml:space="preserve">Skilled nursing care </t>
  </si>
  <si>
    <t xml:space="preserve">Durable medical equipment </t>
  </si>
  <si>
    <t xml:space="preserve">Hospice service </t>
  </si>
  <si>
    <t>Glasses</t>
  </si>
  <si>
    <t xml:space="preserve">Facility fee (e.g., ASC) </t>
  </si>
  <si>
    <t>Deductible Applies</t>
  </si>
  <si>
    <t>Medical</t>
  </si>
  <si>
    <t>Prenatal care and preconception visits</t>
  </si>
  <si>
    <t>N/A</t>
  </si>
  <si>
    <t>X</t>
  </si>
  <si>
    <t>$100 + 30%</t>
  </si>
  <si>
    <t>Greater of $50 or 50%</t>
  </si>
  <si>
    <t xml:space="preserve">Emergency room </t>
  </si>
  <si>
    <t>Not covered</t>
  </si>
  <si>
    <t>Coverage not clear</t>
  </si>
  <si>
    <t>Limits</t>
  </si>
  <si>
    <t>20 visits</t>
  </si>
  <si>
    <t>90 visits</t>
  </si>
  <si>
    <t>30% (+ $250 if at hospital)</t>
  </si>
  <si>
    <t>No charge</t>
  </si>
  <si>
    <t>Greater of $50 or 50% ($150 max)</t>
  </si>
  <si>
    <t>Lifetime Maximum</t>
  </si>
  <si>
    <t>$30/visit + 40% tests &amp; immunizations</t>
  </si>
  <si>
    <t>$100 + 40%</t>
  </si>
  <si>
    <t>SMI only</t>
  </si>
  <si>
    <t>Primary care visit to treat an injury or illness</t>
  </si>
  <si>
    <t>None</t>
  </si>
  <si>
    <t>12 visits</t>
  </si>
  <si>
    <t>0%/25%</t>
  </si>
  <si>
    <t>0%/35%</t>
  </si>
  <si>
    <t>0%/30%</t>
  </si>
  <si>
    <t>x</t>
  </si>
  <si>
    <t xml:space="preserve">No charge </t>
  </si>
  <si>
    <t>100 visits</t>
  </si>
  <si>
    <t>100 days</t>
  </si>
  <si>
    <t>Greater of $30 or 30%</t>
  </si>
  <si>
    <t>$500 + 30%</t>
  </si>
  <si>
    <t>60 days</t>
  </si>
  <si>
    <t xml:space="preserve">50% (20%, no visit limit for SMI) </t>
  </si>
  <si>
    <t>Unlimited</t>
  </si>
  <si>
    <t>California Healthcare Foundation</t>
  </si>
  <si>
    <t>1st 2 visits $40 copay, then 100% to max OOP</t>
  </si>
  <si>
    <t>100% to max OOP</t>
  </si>
  <si>
    <t>24 visits</t>
  </si>
  <si>
    <t>$100 + 20%</t>
  </si>
  <si>
    <t>30 days</t>
  </si>
  <si>
    <t>100% - $175/day</t>
  </si>
  <si>
    <t>100% - $25/day</t>
  </si>
  <si>
    <t>20 Days</t>
  </si>
  <si>
    <t>100 2-hour visits</t>
  </si>
  <si>
    <t>Plan 1</t>
  </si>
  <si>
    <t>Plan 2</t>
  </si>
  <si>
    <t>Range of Actuarial Value</t>
  </si>
  <si>
    <t>Over 80%</t>
  </si>
  <si>
    <t>Plan 3</t>
  </si>
  <si>
    <t>Plan 4</t>
  </si>
  <si>
    <t>Plan 5</t>
  </si>
  <si>
    <t>Plan 6</t>
  </si>
  <si>
    <t>Plan 7</t>
  </si>
  <si>
    <t>Plan Identifier</t>
  </si>
  <si>
    <t>Plan 8</t>
  </si>
  <si>
    <t>Plan 9</t>
  </si>
  <si>
    <t>Plan 10</t>
  </si>
  <si>
    <t>Plan 11</t>
  </si>
  <si>
    <t>Plan 12</t>
  </si>
  <si>
    <t>Plan 13</t>
  </si>
  <si>
    <t>Plan 14</t>
  </si>
  <si>
    <t>Plan 15</t>
  </si>
  <si>
    <t>Appendix A</t>
  </si>
  <si>
    <t>30%</t>
  </si>
  <si>
    <t>40%</t>
  </si>
  <si>
    <t>Appendix B</t>
  </si>
  <si>
    <t>No charge (some procedures may require copay)</t>
  </si>
  <si>
    <t>No charge (exceptions may apply)</t>
  </si>
  <si>
    <t>$50 (waived if admitted as inpatient or for observation as outpatient)</t>
  </si>
  <si>
    <t>Appendix E</t>
  </si>
  <si>
    <t>Benefit Designs of Popular CalPERS Plans in 2013</t>
  </si>
  <si>
    <t>Below 70% non-HDHP</t>
  </si>
  <si>
    <t>Below 70% HDHP</t>
  </si>
  <si>
    <t>Individual Monthly Premium</t>
  </si>
  <si>
    <t>Fresno_x000D_</t>
  </si>
  <si>
    <t>Age 21</t>
  </si>
  <si>
    <t>Age 41</t>
  </si>
  <si>
    <t>Age 61</t>
  </si>
  <si>
    <t>Los Angeles (south)</t>
  </si>
  <si>
    <t>Mono_x000D_</t>
  </si>
  <si>
    <t>Sacramento</t>
  </si>
  <si>
    <t>San Diego_x000D_</t>
  </si>
  <si>
    <t>San Francisco</t>
  </si>
  <si>
    <t>Family Monthly Premium</t>
  </si>
  <si>
    <t>Appendix C</t>
  </si>
  <si>
    <t>Appendix D</t>
  </si>
  <si>
    <t>Averages for body of the report</t>
  </si>
  <si>
    <t>ACA Premium Review — What to Look For</t>
  </si>
  <si>
    <t>Benefit Designs of Top-Selling Individual Plans in 2013</t>
  </si>
  <si>
    <t>70%-80%</t>
  </si>
  <si>
    <t>53%-65% Non-HDHP</t>
  </si>
  <si>
    <t>55%-65% HDHP</t>
  </si>
  <si>
    <t>Overall Deductible</t>
  </si>
  <si>
    <t>Other Deductibles for Specific Services</t>
  </si>
  <si>
    <t>Out–of–Pocket Limit on Expenses</t>
  </si>
  <si>
    <t>Preventive care / screening / immunization</t>
  </si>
  <si>
    <t>Laboratory tests</t>
  </si>
  <si>
    <t>X-rays and diagnostic imaging</t>
  </si>
  <si>
    <t>Nonpreferred brand drugs</t>
  </si>
  <si>
    <t>ER physician</t>
  </si>
  <si>
    <t>ER services</t>
  </si>
  <si>
    <t>Mental/behavioral health outpatient services</t>
  </si>
  <si>
    <t>Mental/behavioral health inpatient services</t>
  </si>
  <si>
    <t>Dental check-up — preventive and diagnostic services</t>
  </si>
  <si>
    <t>Dental restorative and orthodontia services</t>
  </si>
  <si>
    <t>Dental basic services</t>
  </si>
  <si>
    <r>
      <t>Eye exam</t>
    </r>
    <r>
      <rPr>
        <sz val="10"/>
        <color theme="1"/>
        <rFont val="Arial"/>
        <family val="2"/>
      </rPr>
      <t xml:space="preserve"> (deductible waived)</t>
    </r>
  </si>
  <si>
    <t>Imaging (e.g., CT/PET scans, MRIs)</t>
  </si>
  <si>
    <t>30% ($30 copay, ded. waived, no visit limit for SMI)</t>
  </si>
  <si>
    <t>$2,900 + OV/Rx copays</t>
  </si>
  <si>
    <t>$7,500 + OV/Rx copays</t>
  </si>
  <si>
    <t>$3,300 IP/surgical, $6,800 OP prof</t>
  </si>
  <si>
    <t>$5,000 IP/surgical, $8,500 OP prof</t>
  </si>
  <si>
    <t>$3,500 integrated medical/Rx</t>
  </si>
  <si>
    <t>$5,200 integrated medical/Rx</t>
  </si>
  <si>
    <t>$4,000 integrated medical/Rx</t>
  </si>
  <si>
    <t>20 days</t>
  </si>
  <si>
    <t>Benefit Designs of Top-Selling Small Group Plans in 2013</t>
  </si>
  <si>
    <r>
      <t xml:space="preserve">Eye </t>
    </r>
    <r>
      <rPr>
        <sz val="10"/>
        <color theme="1"/>
        <rFont val="Arial"/>
        <family val="2"/>
      </rPr>
      <t>exam (deductible waived)</t>
    </r>
  </si>
  <si>
    <t>$100 + 25%</t>
  </si>
  <si>
    <t>15% at ASC,
25% at hospital</t>
  </si>
  <si>
    <t>$6,800 + Rx ded./copays</t>
  </si>
  <si>
    <t>$8,500 + Rx ded./copays</t>
  </si>
  <si>
    <t>$200/day</t>
  </si>
  <si>
    <t>$500/day</t>
  </si>
  <si>
    <t>$400/day</t>
  </si>
  <si>
    <t>$300/day</t>
  </si>
  <si>
    <t>100 days/benefit period</t>
  </si>
  <si>
    <t>$50/day</t>
  </si>
  <si>
    <t>60 days/benefit period</t>
  </si>
  <si>
    <t>100 - 
2-hour visits</t>
  </si>
  <si>
    <t>$1000/year + 30%</t>
  </si>
  <si>
    <t>50% ($30 first 3 visits, then ded. + 30% for SMI)</t>
  </si>
  <si>
    <t xml:space="preserve">50% ($35 copay, ded. waived, no visit limit for SMI) </t>
  </si>
  <si>
    <t>50% ($15 first 3 visits, then ded. + 30% for SMI)</t>
  </si>
  <si>
    <t>$100 + 35%</t>
  </si>
  <si>
    <t>25% at ASC,
35% at hospital</t>
  </si>
  <si>
    <t>$250 + 30% at ASC,
$500 + 30% at hospital</t>
  </si>
  <si>
    <t>30% at ASC,
$250 + 30% at hospital</t>
  </si>
  <si>
    <t>$30 first 3 visits, then ded. + 30%</t>
  </si>
  <si>
    <t>$15 first 3 visits, then ded. + 30%</t>
  </si>
  <si>
    <t>30% ($3,500 max)</t>
  </si>
  <si>
    <t>10% at ASC,
20% at hospital</t>
  </si>
  <si>
    <t>0% / 20%</t>
  </si>
  <si>
    <t>70-80%</t>
  </si>
  <si>
    <t>Visit to a Health Care Provider’s Office or Clinic</t>
  </si>
  <si>
    <t>Drugs to Treat Illness or Condition</t>
  </si>
  <si>
    <t>Outpatient Surgery</t>
  </si>
  <si>
    <t>Need Immediate Attention</t>
  </si>
  <si>
    <t>Hospital Stay</t>
  </si>
  <si>
    <t>Mental Health, Behavioral Health, or Substance Abuse Needs</t>
  </si>
  <si>
    <t>Help Recovering or Other Special Health Needs</t>
  </si>
  <si>
    <t>Child Needs Dental or Eye Care</t>
  </si>
  <si>
    <t>Premiums of Top-Selling Individual Plans in 2013</t>
  </si>
  <si>
    <t>53%-65% non-HDHP</t>
  </si>
  <si>
    <t>Premiums of Top-Selling Small Group Plans in 2013</t>
  </si>
  <si>
    <t>Eye exam (deductible waived)</t>
  </si>
  <si>
    <t xml:space="preserve">Imaging (e.g., CT/PET scans, MRIs) </t>
  </si>
  <si>
    <t xml:space="preserve">Preventive care / screening / immunization </t>
  </si>
  <si>
    <t>$15 (outpatient surgery)</t>
  </si>
  <si>
    <t>45 visits/year</t>
  </si>
  <si>
    <t>100 days/year</t>
  </si>
  <si>
    <t>No charge (inpatient), 
$15 (outpatient)</t>
  </si>
  <si>
    <t>No charge (inpatient), 20% (outpatient)</t>
  </si>
  <si>
    <t>No charge (inpatient), $15 (outpatient)</t>
  </si>
  <si>
    <t>No charge (inpatient),
$15 (outpatient)</t>
  </si>
  <si>
    <t>20% (first 10 days) and 30% (next 90 days) (inpatient), 
not covered (outpatient)</t>
  </si>
  <si>
    <t>No charge (inpatient), 
not covered (outpatient)</t>
  </si>
  <si>
    <t xml:space="preserve">50% ($25 copay, ded. waived, no visit limit for SMI)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</si>
</sst>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0.0%"/>
    <numFmt numFmtId="167" formatCode="0.0"/>
  </numFmts>
  <fonts count="20" x14ac:knownFonts="1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6">
    <border>
      <left/>
      <right/>
      <top/>
      <bottom/>
      <diagonal/>
    </border>
    <border>
      <left style="thick">
        <color theme="8" tint="0.59996337778862885"/>
      </left>
      <right/>
      <top/>
      <bottom/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ck">
        <color theme="8" tint="0.39991454817346722"/>
      </left>
      <right style="thin">
        <color theme="8" tint="0.39994506668294322"/>
      </right>
      <top style="thick">
        <color theme="8" tint="0.39991454817346722"/>
      </top>
      <bottom style="thin">
        <color theme="8" tint="0.39994506668294322"/>
      </bottom>
      <diagonal/>
    </border>
    <border>
      <left style="thick">
        <color theme="8" tint="0.39991454817346722"/>
      </left>
      <right/>
      <top/>
      <bottom/>
      <diagonal/>
    </border>
    <border>
      <left style="thin">
        <color theme="8" tint="0.39994506668294322"/>
      </left>
      <right/>
      <top style="thick">
        <color theme="8" tint="0.39991454817346722"/>
      </top>
      <bottom style="thin">
        <color theme="8" tint="0.39994506668294322"/>
      </bottom>
      <diagonal/>
    </border>
    <border>
      <left/>
      <right style="thick">
        <color theme="8" tint="0.39991454817346722"/>
      </right>
      <top style="thick">
        <color theme="8" tint="0.39991454817346722"/>
      </top>
      <bottom style="thin">
        <color theme="8" tint="0.39994506668294322"/>
      </bottom>
      <diagonal/>
    </border>
    <border>
      <left style="thick">
        <color theme="8" tint="0.399914548173467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/>
      <right style="thick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ck">
        <color theme="8" tint="0.399914548173467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 style="thick">
        <color theme="8" tint="0.39991454817346722"/>
      </right>
      <top/>
      <bottom style="thin">
        <color theme="8" tint="0.39994506668294322"/>
      </bottom>
      <diagonal/>
    </border>
    <border>
      <left style="thick">
        <color theme="8" tint="0.39991454817346722"/>
      </left>
      <right/>
      <top style="thin">
        <color theme="8" tint="0.39994506668294322"/>
      </top>
      <bottom/>
      <diagonal/>
    </border>
    <border>
      <left style="thick">
        <color theme="8" tint="0.39991454817346722"/>
      </left>
      <right/>
      <top/>
      <bottom style="thick">
        <color theme="8" tint="0.399914548173467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ck">
        <color theme="8" tint="0.39991454817346722"/>
      </bottom>
      <diagonal/>
    </border>
    <border>
      <left/>
      <right style="thick">
        <color theme="8" tint="0.39991454817346722"/>
      </right>
      <top style="thin">
        <color theme="8" tint="0.39994506668294322"/>
      </top>
      <bottom style="thick">
        <color theme="8" tint="0.39991454817346722"/>
      </bottom>
      <diagonal/>
    </border>
    <border>
      <left style="thick">
        <color theme="8" tint="0.59996337778862885"/>
      </left>
      <right/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0.59996337778862885"/>
      </left>
      <right style="thick">
        <color theme="8" tint="0.59996337778862885"/>
      </right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0.399914548173467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ck">
        <color theme="8" tint="0.39991454817346722"/>
      </left>
      <right style="thin">
        <color theme="8" tint="0.39994506668294322"/>
      </right>
      <top/>
      <bottom/>
      <diagonal/>
    </border>
    <border>
      <left style="thick">
        <color theme="8" tint="0.399914548173467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/>
      <right style="thick">
        <color theme="8" tint="0.59996337778862885"/>
      </right>
      <top/>
      <bottom/>
      <diagonal/>
    </border>
    <border>
      <left style="thick">
        <color theme="8" tint="0.59996337778862885"/>
      </left>
      <right/>
      <top style="thin">
        <color theme="8" tint="0.39994506668294322"/>
      </top>
      <bottom/>
      <diagonal/>
    </border>
    <border>
      <left/>
      <right style="thick">
        <color theme="8" tint="0.59996337778862885"/>
      </right>
      <top style="thin">
        <color theme="8" tint="0.39994506668294322"/>
      </top>
      <bottom/>
      <diagonal/>
    </border>
    <border>
      <left style="thick">
        <color theme="8" tint="0.59996337778862885"/>
      </left>
      <right/>
      <top/>
      <bottom style="thick">
        <color theme="8" tint="0.59996337778862885"/>
      </bottom>
      <diagonal/>
    </border>
    <border>
      <left/>
      <right style="thick">
        <color theme="8" tint="0.59996337778862885"/>
      </right>
      <top/>
      <bottom style="thick">
        <color theme="8" tint="0.59996337778862885"/>
      </bottom>
      <diagonal/>
    </border>
    <border>
      <left style="thick">
        <color theme="8" tint="0.59996337778862885"/>
      </left>
      <right/>
      <top style="thick">
        <color theme="8" tint="0.59996337778862885"/>
      </top>
      <bottom style="thin">
        <color auto="1"/>
      </bottom>
      <diagonal/>
    </border>
    <border>
      <left/>
      <right style="thick">
        <color theme="8" tint="0.59996337778862885"/>
      </right>
      <top style="thick">
        <color theme="8" tint="0.59996337778862885"/>
      </top>
      <bottom style="thin">
        <color auto="1"/>
      </bottom>
      <diagonal/>
    </border>
    <border>
      <left/>
      <right style="thick">
        <color theme="8" tint="0.59996337778862885"/>
      </right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ck">
        <color theme="8" tint="0.59996337778862885"/>
      </top>
      <bottom style="thin">
        <color auto="1"/>
      </bottom>
      <diagonal/>
    </border>
    <border>
      <left/>
      <right/>
      <top style="thin">
        <color theme="8" tint="0.39994506668294322"/>
      </top>
      <bottom/>
      <diagonal/>
    </border>
    <border>
      <left/>
      <right/>
      <top/>
      <bottom style="thick">
        <color theme="8" tint="0.59996337778862885"/>
      </bottom>
      <diagonal/>
    </border>
    <border>
      <left style="thick">
        <color theme="8" tint="0.59996337778862885"/>
      </left>
      <right style="thick">
        <color theme="8" tint="0.59996337778862885"/>
      </right>
      <top style="thin">
        <color theme="8" tint="0.39994506668294322"/>
      </top>
      <bottom/>
      <diagonal/>
    </border>
    <border>
      <left style="thick">
        <color theme="8" tint="0.59996337778862885"/>
      </left>
      <right style="thick">
        <color theme="8" tint="0.59996337778862885"/>
      </right>
      <top/>
      <bottom/>
      <diagonal/>
    </border>
    <border>
      <left style="thick">
        <color theme="8" tint="0.59996337778862885"/>
      </left>
      <right style="thick">
        <color theme="8" tint="0.59996337778862885"/>
      </right>
      <top/>
      <bottom style="thin">
        <color theme="8" tint="0.39994506668294322"/>
      </bottom>
      <diagonal/>
    </border>
    <border>
      <left style="thick">
        <color theme="8" tint="0.59996337778862885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theme="8" tint="0.59996337778862885"/>
      </right>
      <top style="thin">
        <color auto="1"/>
      </top>
      <bottom/>
      <diagonal/>
    </border>
    <border>
      <left style="thick">
        <color theme="8" tint="0.59996337778862885"/>
      </left>
      <right/>
      <top style="thin">
        <color auto="1"/>
      </top>
      <bottom style="thin">
        <color theme="8" tint="0.59996337778862885"/>
      </bottom>
      <diagonal/>
    </border>
    <border>
      <left/>
      <right/>
      <top style="thin">
        <color auto="1"/>
      </top>
      <bottom style="thin">
        <color theme="8" tint="0.59996337778862885"/>
      </bottom>
      <diagonal/>
    </border>
    <border>
      <left/>
      <right style="thick">
        <color theme="8" tint="0.59996337778862885"/>
      </right>
      <top style="thin">
        <color auto="1"/>
      </top>
      <bottom style="thin">
        <color theme="8" tint="0.59996337778862885"/>
      </bottom>
      <diagonal/>
    </border>
    <border>
      <left style="thick">
        <color theme="8" tint="0.39991454817346722"/>
      </left>
      <right style="thin">
        <color theme="8" tint="0.39994506668294322"/>
      </right>
      <top/>
      <bottom style="thick">
        <color theme="8" tint="0.39991454817346722"/>
      </bottom>
      <diagonal/>
    </border>
    <border>
      <left style="thick">
        <color theme="8" tint="0.59996337778862885"/>
      </left>
      <right/>
      <top style="thick">
        <color theme="8" tint="0.59996337778862885"/>
      </top>
      <bottom style="thick">
        <color theme="8" tint="0.59996337778862885"/>
      </bottom>
      <diagonal/>
    </border>
    <border>
      <left/>
      <right/>
      <top style="thick">
        <color theme="8" tint="0.59996337778862885"/>
      </top>
      <bottom style="thick">
        <color theme="8" tint="0.59996337778862885"/>
      </bottom>
      <diagonal/>
    </border>
    <border>
      <left/>
      <right style="thick">
        <color theme="8" tint="0.59996337778862885"/>
      </right>
      <top style="thick">
        <color theme="8" tint="0.59996337778862885"/>
      </top>
      <bottom style="thick">
        <color theme="8" tint="0.5999633777886288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theme="8" tint="0.59996337778862885"/>
      </left>
      <right style="thick">
        <color theme="8" tint="0.59996337778862885"/>
      </right>
      <top style="thick">
        <color theme="8" tint="0.59996337778862885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0.59996337778862885"/>
      </left>
      <right style="thick">
        <color theme="8" tint="0.59996337778862885"/>
      </right>
      <top style="thick">
        <color theme="8" tint="0.59996337778862885"/>
      </top>
      <bottom style="thick">
        <color theme="8" tint="0.59996337778862885"/>
      </bottom>
      <diagonal/>
    </border>
  </borders>
  <cellStyleXfs count="46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7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12" fillId="0" borderId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44" fontId="1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328">
    <xf numFmtId="0" fontId="0" fillId="0" borderId="0" xfId="0"/>
    <xf numFmtId="0" fontId="10" fillId="0" borderId="0" xfId="3" applyFont="1" applyAlignment="1"/>
    <xf numFmtId="0" fontId="7" fillId="0" borderId="0" xfId="3" applyFont="1" applyAlignment="1">
      <alignment wrapText="1"/>
    </xf>
    <xf numFmtId="0" fontId="7" fillId="0" borderId="0" xfId="3" applyFont="1"/>
    <xf numFmtId="0" fontId="6" fillId="0" borderId="0" xfId="3" applyFont="1"/>
    <xf numFmtId="0" fontId="6" fillId="0" borderId="0" xfId="3" applyFont="1" applyAlignment="1"/>
    <xf numFmtId="14" fontId="9" fillId="0" borderId="0" xfId="3" applyNumberFormat="1" applyFont="1" applyAlignment="1">
      <alignment wrapText="1"/>
    </xf>
    <xf numFmtId="165" fontId="12" fillId="0" borderId="19" xfId="5" applyNumberFormat="1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wrapText="1"/>
    </xf>
    <xf numFmtId="44" fontId="12" fillId="0" borderId="19" xfId="1" applyFont="1" applyFill="1" applyBorder="1" applyAlignment="1">
      <alignment horizontal="center" vertical="center" wrapText="1"/>
    </xf>
    <xf numFmtId="165" fontId="12" fillId="4" borderId="19" xfId="5" applyNumberFormat="1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/>
    </xf>
    <xf numFmtId="0" fontId="5" fillId="0" borderId="0" xfId="3" applyFont="1" applyAlignment="1">
      <alignment horizontal="center" wrapText="1"/>
    </xf>
    <xf numFmtId="0" fontId="6" fillId="0" borderId="0" xfId="3" applyFont="1" applyAlignment="1">
      <alignment vertical="center"/>
    </xf>
    <xf numFmtId="0" fontId="6" fillId="0" borderId="0" xfId="3" applyFont="1" applyAlignment="1">
      <alignment wrapText="1"/>
    </xf>
    <xf numFmtId="44" fontId="12" fillId="4" borderId="19" xfId="1" applyFont="1" applyFill="1" applyBorder="1" applyAlignment="1">
      <alignment horizontal="center" vertical="center" wrapText="1"/>
    </xf>
    <xf numFmtId="0" fontId="15" fillId="0" borderId="0" xfId="3" applyFont="1" applyAlignment="1"/>
    <xf numFmtId="0" fontId="6" fillId="0" borderId="0" xfId="3" applyFont="1" applyFill="1" applyAlignment="1"/>
    <xf numFmtId="0" fontId="6" fillId="0" borderId="0" xfId="3" applyFont="1" applyFill="1" applyAlignment="1">
      <alignment wrapText="1"/>
    </xf>
    <xf numFmtId="0" fontId="6" fillId="0" borderId="0" xfId="3" applyFont="1" applyFill="1"/>
    <xf numFmtId="0" fontId="12" fillId="4" borderId="13" xfId="0" applyFont="1" applyFill="1" applyBorder="1" applyAlignment="1">
      <alignment vertical="center" wrapText="1"/>
    </xf>
    <xf numFmtId="0" fontId="6" fillId="4" borderId="12" xfId="3" applyFont="1" applyFill="1" applyBorder="1" applyAlignment="1">
      <alignment vertical="center" wrapText="1"/>
    </xf>
    <xf numFmtId="9" fontId="12" fillId="0" borderId="19" xfId="1" applyNumberFormat="1" applyFont="1" applyFill="1" applyBorder="1" applyAlignment="1">
      <alignment horizontal="center" vertical="center" wrapText="1"/>
    </xf>
    <xf numFmtId="9" fontId="12" fillId="4" borderId="19" xfId="1" applyNumberFormat="1" applyFont="1" applyFill="1" applyBorder="1" applyAlignment="1">
      <alignment horizontal="center" vertical="center" wrapText="1"/>
    </xf>
    <xf numFmtId="0" fontId="8" fillId="5" borderId="19" xfId="3" applyFont="1" applyFill="1" applyBorder="1" applyAlignment="1">
      <alignment horizontal="center" vertical="center" wrapText="1"/>
    </xf>
    <xf numFmtId="5" fontId="12" fillId="4" borderId="19" xfId="5" applyNumberFormat="1" applyFont="1" applyFill="1" applyBorder="1" applyAlignment="1">
      <alignment horizontal="center" vertical="center" wrapText="1"/>
    </xf>
    <xf numFmtId="5" fontId="12" fillId="0" borderId="19" xfId="5" applyNumberFormat="1" applyFont="1" applyFill="1" applyBorder="1" applyAlignment="1">
      <alignment horizontal="center" vertical="center" wrapText="1"/>
    </xf>
    <xf numFmtId="5" fontId="12" fillId="0" borderId="19" xfId="1" applyNumberFormat="1" applyFont="1" applyFill="1" applyBorder="1" applyAlignment="1">
      <alignment horizontal="center" vertical="center" wrapText="1"/>
    </xf>
    <xf numFmtId="9" fontId="12" fillId="0" borderId="19" xfId="2" applyFont="1" applyFill="1" applyBorder="1" applyAlignment="1">
      <alignment horizontal="center" vertical="center" wrapText="1"/>
    </xf>
    <xf numFmtId="9" fontId="12" fillId="4" borderId="19" xfId="2" applyFont="1" applyFill="1" applyBorder="1" applyAlignment="1">
      <alignment horizontal="center" vertical="center" wrapText="1"/>
    </xf>
    <xf numFmtId="164" fontId="12" fillId="0" borderId="19" xfId="1" applyNumberFormat="1" applyFont="1" applyFill="1" applyBorder="1" applyAlignment="1">
      <alignment horizontal="center" vertical="center" wrapText="1"/>
    </xf>
    <xf numFmtId="164" fontId="12" fillId="4" borderId="19" xfId="5" applyNumberFormat="1" applyFont="1" applyFill="1" applyBorder="1" applyAlignment="1">
      <alignment horizontal="center" vertical="center" wrapText="1"/>
    </xf>
    <xf numFmtId="164" fontId="12" fillId="0" borderId="19" xfId="5" applyNumberFormat="1" applyFont="1" applyFill="1" applyBorder="1" applyAlignment="1">
      <alignment horizontal="center" vertical="center" wrapText="1"/>
    </xf>
    <xf numFmtId="164" fontId="12" fillId="4" borderId="19" xfId="1" applyNumberFormat="1" applyFont="1" applyFill="1" applyBorder="1" applyAlignment="1">
      <alignment horizontal="center" vertical="center" wrapText="1"/>
    </xf>
    <xf numFmtId="9" fontId="12" fillId="0" borderId="19" xfId="5" applyNumberFormat="1" applyFont="1" applyFill="1" applyBorder="1" applyAlignment="1">
      <alignment horizontal="center" vertical="center" wrapText="1"/>
    </xf>
    <xf numFmtId="6" fontId="12" fillId="0" borderId="19" xfId="1" applyNumberFormat="1" applyFont="1" applyFill="1" applyBorder="1" applyAlignment="1">
      <alignment horizontal="center" vertical="center" wrapText="1"/>
    </xf>
    <xf numFmtId="0" fontId="12" fillId="0" borderId="19" xfId="1" applyNumberFormat="1" applyFont="1" applyFill="1" applyBorder="1" applyAlignment="1">
      <alignment horizontal="left" vertical="center"/>
    </xf>
    <xf numFmtId="0" fontId="6" fillId="0" borderId="0" xfId="3" applyFont="1" applyBorder="1" applyAlignment="1">
      <alignment wrapText="1"/>
    </xf>
    <xf numFmtId="0" fontId="6" fillId="0" borderId="0" xfId="3" applyFont="1" applyFill="1" applyBorder="1" applyAlignment="1">
      <alignment vertical="center" wrapText="1"/>
    </xf>
    <xf numFmtId="0" fontId="2" fillId="0" borderId="0" xfId="3" applyFont="1" applyBorder="1" applyAlignment="1">
      <alignment wrapText="1"/>
    </xf>
    <xf numFmtId="9" fontId="12" fillId="4" borderId="19" xfId="5" applyNumberFormat="1" applyFont="1" applyFill="1" applyBorder="1" applyAlignment="1">
      <alignment horizontal="center" vertical="center" wrapText="1"/>
    </xf>
    <xf numFmtId="164" fontId="12" fillId="0" borderId="19" xfId="2" applyNumberFormat="1" applyFont="1" applyFill="1" applyBorder="1" applyAlignment="1">
      <alignment horizontal="center" vertical="center" wrapText="1"/>
    </xf>
    <xf numFmtId="6" fontId="12" fillId="4" borderId="19" xfId="1" applyNumberFormat="1" applyFont="1" applyFill="1" applyBorder="1" applyAlignment="1">
      <alignment horizontal="center" vertical="center" wrapText="1"/>
    </xf>
    <xf numFmtId="6" fontId="12" fillId="0" borderId="19" xfId="2" applyNumberFormat="1" applyFont="1" applyFill="1" applyBorder="1" applyAlignment="1">
      <alignment horizontal="center" vertical="center" wrapText="1"/>
    </xf>
    <xf numFmtId="6" fontId="12" fillId="4" borderId="19" xfId="2" applyNumberFormat="1" applyFont="1" applyFill="1" applyBorder="1" applyAlignment="1">
      <alignment horizontal="center" vertical="center" wrapText="1"/>
    </xf>
    <xf numFmtId="9" fontId="12" fillId="4" borderId="19" xfId="2" applyNumberFormat="1" applyFont="1" applyFill="1" applyBorder="1" applyAlignment="1">
      <alignment horizontal="center" vertical="center" wrapText="1"/>
    </xf>
    <xf numFmtId="6" fontId="12" fillId="4" borderId="19" xfId="5" applyNumberFormat="1" applyFont="1" applyFill="1" applyBorder="1" applyAlignment="1">
      <alignment horizontal="center" vertical="center" wrapText="1"/>
    </xf>
    <xf numFmtId="0" fontId="12" fillId="0" borderId="19" xfId="1" applyNumberFormat="1" applyFont="1" applyFill="1" applyBorder="1" applyAlignment="1">
      <alignment horizontal="center" vertical="center" wrapText="1"/>
    </xf>
    <xf numFmtId="165" fontId="12" fillId="4" borderId="19" xfId="5" applyNumberFormat="1" applyFont="1" applyFill="1" applyBorder="1" applyAlignment="1">
      <alignment horizontal="center" vertical="center"/>
    </xf>
    <xf numFmtId="165" fontId="12" fillId="0" borderId="19" xfId="5" applyNumberFormat="1" applyFont="1" applyFill="1" applyBorder="1" applyAlignment="1">
      <alignment horizontal="center" vertical="center"/>
    </xf>
    <xf numFmtId="0" fontId="12" fillId="4" borderId="19" xfId="1" applyNumberFormat="1" applyFont="1" applyFill="1" applyBorder="1" applyAlignment="1">
      <alignment horizontal="center" vertical="center" wrapText="1"/>
    </xf>
    <xf numFmtId="0" fontId="10" fillId="0" borderId="0" xfId="3" applyFont="1" applyFill="1" applyAlignment="1"/>
    <xf numFmtId="0" fontId="7" fillId="0" borderId="0" xfId="3" applyFont="1" applyFill="1" applyAlignment="1">
      <alignment wrapText="1"/>
    </xf>
    <xf numFmtId="0" fontId="5" fillId="0" borderId="0" xfId="3" applyFont="1" applyAlignment="1">
      <alignment horizontal="centerContinuous" wrapText="1"/>
    </xf>
    <xf numFmtId="164" fontId="12" fillId="0" borderId="3" xfId="5" applyNumberFormat="1" applyFont="1" applyFill="1" applyBorder="1" applyAlignment="1">
      <alignment horizontal="center" vertical="center" wrapText="1"/>
    </xf>
    <xf numFmtId="0" fontId="6" fillId="0" borderId="18" xfId="3" applyFont="1" applyBorder="1" applyAlignment="1"/>
    <xf numFmtId="0" fontId="6" fillId="0" borderId="3" xfId="3" applyFont="1" applyBorder="1" applyAlignment="1"/>
    <xf numFmtId="0" fontId="6" fillId="0" borderId="30" xfId="3" applyFont="1" applyBorder="1" applyAlignment="1"/>
    <xf numFmtId="165" fontId="12" fillId="0" borderId="24" xfId="5" applyNumberFormat="1" applyFont="1" applyFill="1" applyBorder="1" applyAlignment="1">
      <alignment horizontal="center" vertical="center" wrapText="1"/>
    </xf>
    <xf numFmtId="165" fontId="12" fillId="0" borderId="32" xfId="5" applyNumberFormat="1" applyFont="1" applyFill="1" applyBorder="1" applyAlignment="1">
      <alignment horizontal="center" vertical="center" wrapText="1"/>
    </xf>
    <xf numFmtId="165" fontId="12" fillId="0" borderId="25" xfId="5" applyNumberFormat="1" applyFont="1" applyFill="1" applyBorder="1" applyAlignment="1">
      <alignment horizontal="center" vertical="center" wrapText="1"/>
    </xf>
    <xf numFmtId="165" fontId="12" fillId="0" borderId="1" xfId="5" applyNumberFormat="1" applyFont="1" applyFill="1" applyBorder="1" applyAlignment="1">
      <alignment horizontal="center" vertical="center" wrapText="1"/>
    </xf>
    <xf numFmtId="165" fontId="12" fillId="0" borderId="0" xfId="5" applyNumberFormat="1" applyFont="1" applyFill="1" applyBorder="1" applyAlignment="1">
      <alignment horizontal="center" vertical="center" wrapText="1"/>
    </xf>
    <xf numFmtId="165" fontId="12" fillId="0" borderId="23" xfId="5" applyNumberFormat="1" applyFont="1" applyFill="1" applyBorder="1" applyAlignment="1">
      <alignment horizontal="center" vertical="center" wrapText="1"/>
    </xf>
    <xf numFmtId="165" fontId="12" fillId="0" borderId="26" xfId="5" applyNumberFormat="1" applyFont="1" applyFill="1" applyBorder="1" applyAlignment="1">
      <alignment horizontal="center" vertical="center" wrapText="1"/>
    </xf>
    <xf numFmtId="165" fontId="12" fillId="0" borderId="33" xfId="5" applyNumberFormat="1" applyFont="1" applyFill="1" applyBorder="1" applyAlignment="1">
      <alignment horizontal="center" vertical="center" wrapText="1"/>
    </xf>
    <xf numFmtId="165" fontId="12" fillId="0" borderId="27" xfId="5" applyNumberFormat="1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left" wrapText="1"/>
    </xf>
    <xf numFmtId="164" fontId="12" fillId="0" borderId="3" xfId="5" applyNumberFormat="1" applyFont="1" applyFill="1" applyBorder="1" applyAlignment="1">
      <alignment horizontal="center" wrapText="1"/>
    </xf>
    <xf numFmtId="165" fontId="12" fillId="0" borderId="3" xfId="5" applyNumberFormat="1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vertical="center" wrapText="1"/>
    </xf>
    <xf numFmtId="0" fontId="14" fillId="0" borderId="0" xfId="11" applyFont="1" applyFill="1" applyAlignment="1">
      <alignment wrapText="1"/>
    </xf>
    <xf numFmtId="0" fontId="13" fillId="0" borderId="0" xfId="0" applyFont="1" applyFill="1" applyAlignment="1"/>
    <xf numFmtId="166" fontId="9" fillId="3" borderId="0" xfId="2" applyNumberFormat="1" applyFont="1" applyFill="1" applyBorder="1" applyAlignment="1">
      <alignment vertical="center"/>
    </xf>
    <xf numFmtId="5" fontId="12" fillId="0" borderId="3" xfId="5" applyNumberFormat="1" applyFont="1" applyFill="1" applyBorder="1" applyAlignment="1">
      <alignment horizontal="center" vertical="center" wrapText="1"/>
    </xf>
    <xf numFmtId="6" fontId="12" fillId="0" borderId="3" xfId="5" applyNumberFormat="1" applyFont="1" applyFill="1" applyBorder="1" applyAlignment="1">
      <alignment horizontal="center" vertical="center" wrapText="1"/>
    </xf>
    <xf numFmtId="0" fontId="9" fillId="0" borderId="41" xfId="3" applyFont="1" applyBorder="1" applyAlignment="1">
      <alignment horizontal="center" wrapText="1"/>
    </xf>
    <xf numFmtId="0" fontId="9" fillId="0" borderId="40" xfId="3" applyFont="1" applyBorder="1" applyAlignment="1">
      <alignment horizontal="center" wrapText="1"/>
    </xf>
    <xf numFmtId="0" fontId="9" fillId="0" borderId="42" xfId="3" applyFont="1" applyBorder="1" applyAlignment="1">
      <alignment horizontal="center" wrapText="1"/>
    </xf>
    <xf numFmtId="166" fontId="9" fillId="3" borderId="23" xfId="2" applyNumberFormat="1" applyFont="1" applyFill="1" applyBorder="1" applyAlignment="1">
      <alignment vertical="center"/>
    </xf>
    <xf numFmtId="0" fontId="5" fillId="0" borderId="0" xfId="3" applyFont="1" applyFill="1" applyAlignment="1">
      <alignment horizontal="center" wrapText="1"/>
    </xf>
    <xf numFmtId="0" fontId="9" fillId="0" borderId="31" xfId="11" applyFont="1" applyFill="1" applyBorder="1" applyAlignment="1">
      <alignment horizontal="center" vertical="center" wrapText="1"/>
    </xf>
    <xf numFmtId="0" fontId="9" fillId="0" borderId="38" xfId="3" applyFont="1" applyFill="1" applyBorder="1" applyAlignment="1">
      <alignment horizontal="center" wrapText="1"/>
    </xf>
    <xf numFmtId="164" fontId="6" fillId="0" borderId="3" xfId="3" applyNumberFormat="1" applyFont="1" applyFill="1" applyBorder="1" applyAlignment="1">
      <alignment horizontal="center"/>
    </xf>
    <xf numFmtId="0" fontId="6" fillId="0" borderId="3" xfId="3" applyFont="1" applyFill="1" applyBorder="1" applyAlignment="1"/>
    <xf numFmtId="0" fontId="8" fillId="0" borderId="19" xfId="3" applyFont="1" applyFill="1" applyBorder="1" applyAlignment="1">
      <alignment horizontal="center" wrapText="1"/>
    </xf>
    <xf numFmtId="0" fontId="8" fillId="5" borderId="6" xfId="3" applyFont="1" applyFill="1" applyBorder="1" applyAlignment="1">
      <alignment horizontal="center" vertical="center" wrapText="1"/>
    </xf>
    <xf numFmtId="0" fontId="8" fillId="0" borderId="19" xfId="3" applyFont="1" applyFill="1" applyBorder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44" fontId="12" fillId="0" borderId="34" xfId="1" applyFont="1" applyFill="1" applyBorder="1" applyAlignment="1">
      <alignment horizontal="center" vertical="center" wrapText="1"/>
    </xf>
    <xf numFmtId="165" fontId="12" fillId="0" borderId="36" xfId="5" applyNumberFormat="1" applyFont="1" applyFill="1" applyBorder="1" applyAlignment="1">
      <alignment horizontal="center" vertical="center" wrapText="1"/>
    </xf>
    <xf numFmtId="165" fontId="12" fillId="0" borderId="35" xfId="5" applyNumberFormat="1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Continuous" wrapText="1"/>
    </xf>
    <xf numFmtId="0" fontId="2" fillId="0" borderId="0" xfId="24" applyFont="1" applyAlignment="1">
      <alignment wrapText="1"/>
    </xf>
    <xf numFmtId="0" fontId="2" fillId="0" borderId="0" xfId="24" applyFont="1"/>
    <xf numFmtId="0" fontId="2" fillId="0" borderId="0" xfId="24" applyFont="1" applyFill="1" applyAlignment="1">
      <alignment wrapText="1"/>
    </xf>
    <xf numFmtId="0" fontId="10" fillId="0" borderId="0" xfId="24" applyFont="1" applyAlignment="1"/>
    <xf numFmtId="0" fontId="2" fillId="0" borderId="0" xfId="24" applyFont="1" applyAlignment="1">
      <alignment horizontal="center" wrapText="1"/>
    </xf>
    <xf numFmtId="0" fontId="2" fillId="0" borderId="0" xfId="24" applyFont="1" applyAlignment="1">
      <alignment horizontal="center"/>
    </xf>
    <xf numFmtId="0" fontId="2" fillId="0" borderId="0" xfId="24" applyFont="1" applyAlignment="1"/>
    <xf numFmtId="0" fontId="2" fillId="0" borderId="0" xfId="24" applyFont="1" applyAlignment="1">
      <alignment vertical="center"/>
    </xf>
    <xf numFmtId="165" fontId="12" fillId="4" borderId="19" xfId="27" applyNumberFormat="1" applyFont="1" applyFill="1" applyBorder="1" applyAlignment="1">
      <alignment horizontal="center" vertical="center" wrapText="1"/>
    </xf>
    <xf numFmtId="165" fontId="12" fillId="0" borderId="19" xfId="27" applyNumberFormat="1" applyFont="1" applyFill="1" applyBorder="1" applyAlignment="1">
      <alignment horizontal="center" vertical="center" wrapText="1"/>
    </xf>
    <xf numFmtId="0" fontId="2" fillId="0" borderId="2" xfId="24" applyFont="1" applyFill="1" applyBorder="1" applyAlignment="1">
      <alignment vertical="center" wrapText="1"/>
    </xf>
    <xf numFmtId="0" fontId="2" fillId="0" borderId="11" xfId="24" applyFont="1" applyFill="1" applyBorder="1" applyAlignment="1">
      <alignment vertical="center" wrapText="1"/>
    </xf>
    <xf numFmtId="5" fontId="12" fillId="4" borderId="19" xfId="27" applyNumberFormat="1" applyFont="1" applyFill="1" applyBorder="1" applyAlignment="1">
      <alignment horizontal="center" vertical="center" wrapText="1"/>
    </xf>
    <xf numFmtId="5" fontId="12" fillId="0" borderId="19" xfId="27" applyNumberFormat="1" applyFont="1" applyFill="1" applyBorder="1" applyAlignment="1">
      <alignment horizontal="center" vertical="center" wrapText="1"/>
    </xf>
    <xf numFmtId="9" fontId="12" fillId="4" borderId="19" xfId="27" applyNumberFormat="1" applyFont="1" applyFill="1" applyBorder="1" applyAlignment="1">
      <alignment horizontal="center" vertical="center" wrapText="1"/>
    </xf>
    <xf numFmtId="9" fontId="12" fillId="0" borderId="19" xfId="27" applyNumberFormat="1" applyFont="1" applyFill="1" applyBorder="1" applyAlignment="1">
      <alignment horizontal="center" vertical="center" wrapText="1"/>
    </xf>
    <xf numFmtId="0" fontId="2" fillId="4" borderId="11" xfId="24" applyFont="1" applyFill="1" applyBorder="1" applyAlignment="1">
      <alignment vertical="center" wrapText="1"/>
    </xf>
    <xf numFmtId="0" fontId="2" fillId="4" borderId="12" xfId="24" applyFont="1" applyFill="1" applyBorder="1" applyAlignment="1">
      <alignment vertical="center" wrapText="1"/>
    </xf>
    <xf numFmtId="0" fontId="2" fillId="0" borderId="0" xfId="24" applyFont="1" applyBorder="1" applyAlignment="1">
      <alignment wrapText="1"/>
    </xf>
    <xf numFmtId="0" fontId="2" fillId="0" borderId="0" xfId="24" applyFont="1" applyFill="1" applyBorder="1" applyAlignment="1">
      <alignment vertical="center" wrapText="1"/>
    </xf>
    <xf numFmtId="165" fontId="12" fillId="0" borderId="0" xfId="27" applyNumberFormat="1" applyFont="1" applyFill="1" applyBorder="1" applyAlignment="1">
      <alignment horizontal="center" vertical="center" wrapText="1"/>
    </xf>
    <xf numFmtId="0" fontId="2" fillId="0" borderId="0" xfId="24" applyFont="1" applyFill="1" applyAlignment="1"/>
    <xf numFmtId="0" fontId="2" fillId="0" borderId="0" xfId="24" applyFont="1" applyFill="1"/>
    <xf numFmtId="6" fontId="12" fillId="4" borderId="19" xfId="1" applyNumberFormat="1" applyFont="1" applyFill="1" applyBorder="1" applyAlignment="1">
      <alignment horizontal="center" vertical="center" wrapText="1"/>
    </xf>
    <xf numFmtId="0" fontId="9" fillId="0" borderId="31" xfId="25" applyFont="1" applyFill="1" applyBorder="1" applyAlignment="1">
      <alignment horizontal="center" vertical="center" wrapText="1"/>
    </xf>
    <xf numFmtId="165" fontId="12" fillId="0" borderId="19" xfId="27" applyNumberFormat="1" applyFont="1" applyFill="1" applyBorder="1" applyAlignment="1">
      <alignment horizontal="center" vertical="center" wrapText="1"/>
    </xf>
    <xf numFmtId="0" fontId="2" fillId="0" borderId="0" xfId="3" applyFont="1" applyAlignment="1">
      <alignment wrapText="1"/>
    </xf>
    <xf numFmtId="0" fontId="2" fillId="0" borderId="0" xfId="3" applyFont="1"/>
    <xf numFmtId="0" fontId="2" fillId="0" borderId="0" xfId="3" applyFont="1" applyFill="1" applyAlignment="1">
      <alignment wrapText="1"/>
    </xf>
    <xf numFmtId="0" fontId="2" fillId="0" borderId="0" xfId="43" applyFont="1"/>
    <xf numFmtId="0" fontId="18" fillId="0" borderId="0" xfId="30" applyFont="1" applyAlignment="1">
      <alignment vertical="center"/>
    </xf>
    <xf numFmtId="0" fontId="12" fillId="0" borderId="0" xfId="0" applyFont="1"/>
    <xf numFmtId="0" fontId="18" fillId="0" borderId="0" xfId="30" applyFont="1" applyAlignment="1">
      <alignment horizontal="right" vertical="center"/>
    </xf>
    <xf numFmtId="164" fontId="18" fillId="0" borderId="0" xfId="30" applyNumberFormat="1" applyFont="1" applyAlignment="1">
      <alignment horizontal="right" vertical="center"/>
    </xf>
    <xf numFmtId="0" fontId="2" fillId="0" borderId="0" xfId="3" applyFont="1" applyFill="1"/>
    <xf numFmtId="0" fontId="2" fillId="0" borderId="0" xfId="43" applyFont="1" applyFill="1"/>
    <xf numFmtId="0" fontId="18" fillId="0" borderId="0" xfId="30" applyFont="1" applyFill="1" applyAlignment="1">
      <alignment vertical="center"/>
    </xf>
    <xf numFmtId="0" fontId="9" fillId="6" borderId="28" xfId="25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/>
    </xf>
    <xf numFmtId="0" fontId="9" fillId="7" borderId="28" xfId="25" applyFont="1" applyFill="1" applyBorder="1" applyAlignment="1">
      <alignment horizontal="center" vertical="center" wrapText="1"/>
    </xf>
    <xf numFmtId="0" fontId="9" fillId="6" borderId="48" xfId="25" applyFont="1" applyFill="1" applyBorder="1" applyAlignment="1">
      <alignment horizontal="center" vertical="center" wrapText="1"/>
    </xf>
    <xf numFmtId="0" fontId="9" fillId="6" borderId="65" xfId="25" applyFont="1" applyFill="1" applyBorder="1" applyAlignment="1">
      <alignment horizontal="center" vertical="center" wrapText="1"/>
    </xf>
    <xf numFmtId="0" fontId="9" fillId="7" borderId="44" xfId="25" applyFont="1" applyFill="1" applyBorder="1" applyAlignment="1">
      <alignment horizontal="center" vertical="center" wrapText="1"/>
    </xf>
    <xf numFmtId="0" fontId="9" fillId="7" borderId="65" xfId="25" applyFont="1" applyFill="1" applyBorder="1" applyAlignment="1">
      <alignment horizontal="center" vertical="center" wrapText="1"/>
    </xf>
    <xf numFmtId="0" fontId="9" fillId="8" borderId="44" xfId="25" applyFont="1" applyFill="1" applyBorder="1" applyAlignment="1">
      <alignment horizontal="center" vertical="center" wrapText="1"/>
    </xf>
    <xf numFmtId="0" fontId="9" fillId="8" borderId="65" xfId="25" applyFont="1" applyFill="1" applyBorder="1" applyAlignment="1">
      <alignment horizontal="center" vertical="center" wrapText="1"/>
    </xf>
    <xf numFmtId="164" fontId="2" fillId="0" borderId="64" xfId="43" applyNumberFormat="1" applyFont="1" applyBorder="1" applyAlignment="1">
      <alignment horizontal="right"/>
    </xf>
    <xf numFmtId="164" fontId="2" fillId="0" borderId="64" xfId="43" applyNumberFormat="1" applyFont="1" applyFill="1" applyBorder="1" applyAlignment="1">
      <alignment horizontal="right"/>
    </xf>
    <xf numFmtId="0" fontId="18" fillId="0" borderId="51" xfId="30" applyFont="1" applyBorder="1" applyAlignment="1">
      <alignment vertical="center"/>
    </xf>
    <xf numFmtId="0" fontId="18" fillId="0" borderId="54" xfId="30" applyFont="1" applyBorder="1" applyAlignment="1">
      <alignment vertical="center"/>
    </xf>
    <xf numFmtId="0" fontId="18" fillId="0" borderId="57" xfId="30" applyFont="1" applyBorder="1" applyAlignment="1">
      <alignment vertical="center"/>
    </xf>
    <xf numFmtId="0" fontId="18" fillId="0" borderId="59" xfId="30" applyFont="1" applyBorder="1" applyAlignment="1">
      <alignment vertical="center"/>
    </xf>
    <xf numFmtId="0" fontId="18" fillId="0" borderId="62" xfId="30" applyFont="1" applyBorder="1" applyAlignment="1">
      <alignment vertical="center"/>
    </xf>
    <xf numFmtId="0" fontId="9" fillId="9" borderId="28" xfId="25" applyFont="1" applyFill="1" applyBorder="1" applyAlignment="1">
      <alignment horizontal="center" vertical="center" wrapText="1"/>
    </xf>
    <xf numFmtId="0" fontId="18" fillId="0" borderId="0" xfId="30" applyFont="1"/>
    <xf numFmtId="164" fontId="18" fillId="0" borderId="0" xfId="30" applyNumberFormat="1" applyFont="1" applyAlignment="1">
      <alignment vertical="center"/>
    </xf>
    <xf numFmtId="164" fontId="18" fillId="0" borderId="0" xfId="30" applyNumberFormat="1" applyFont="1"/>
    <xf numFmtId="0" fontId="18" fillId="0" borderId="0" xfId="30" applyFont="1" applyAlignment="1">
      <alignment horizontal="center"/>
    </xf>
    <xf numFmtId="164" fontId="18" fillId="0" borderId="64" xfId="30" applyNumberFormat="1" applyFont="1" applyBorder="1" applyAlignment="1">
      <alignment horizontal="right"/>
    </xf>
    <xf numFmtId="0" fontId="18" fillId="0" borderId="0" xfId="30" applyFont="1" applyFill="1"/>
    <xf numFmtId="164" fontId="18" fillId="0" borderId="64" xfId="30" applyNumberFormat="1" applyFont="1" applyFill="1" applyBorder="1" applyAlignment="1">
      <alignment horizontal="right"/>
    </xf>
    <xf numFmtId="2" fontId="18" fillId="0" borderId="0" xfId="30" applyNumberFormat="1" applyFont="1"/>
    <xf numFmtId="167" fontId="18" fillId="0" borderId="0" xfId="30" applyNumberFormat="1" applyFont="1"/>
    <xf numFmtId="0" fontId="2" fillId="0" borderId="2" xfId="3" applyFont="1" applyFill="1" applyBorder="1" applyAlignment="1">
      <alignment vertical="center" wrapText="1"/>
    </xf>
    <xf numFmtId="0" fontId="19" fillId="3" borderId="2" xfId="3" applyFont="1" applyFill="1" applyBorder="1" applyAlignment="1">
      <alignment vertical="center"/>
    </xf>
    <xf numFmtId="0" fontId="19" fillId="3" borderId="3" xfId="3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9" fillId="3" borderId="3" xfId="3" applyFont="1" applyFill="1" applyBorder="1" applyAlignment="1"/>
    <xf numFmtId="0" fontId="11" fillId="3" borderId="3" xfId="0" applyFont="1" applyFill="1" applyBorder="1" applyAlignment="1"/>
    <xf numFmtId="0" fontId="2" fillId="4" borderId="11" xfId="3" applyFont="1" applyFill="1" applyBorder="1" applyAlignment="1">
      <alignment vertical="center" wrapText="1"/>
    </xf>
    <xf numFmtId="49" fontId="12" fillId="4" borderId="19" xfId="2" applyNumberFormat="1" applyFont="1" applyFill="1" applyBorder="1" applyAlignment="1">
      <alignment horizontal="center" vertical="center" wrapText="1"/>
    </xf>
    <xf numFmtId="49" fontId="12" fillId="0" borderId="19" xfId="27" applyNumberFormat="1" applyFont="1" applyFill="1" applyBorder="1" applyAlignment="1">
      <alignment horizontal="center" vertical="center" wrapText="1"/>
    </xf>
    <xf numFmtId="0" fontId="6" fillId="4" borderId="4" xfId="3" applyFont="1" applyFill="1" applyBorder="1" applyAlignment="1">
      <alignment vertical="center" wrapText="1"/>
    </xf>
    <xf numFmtId="0" fontId="6" fillId="4" borderId="5" xfId="3" applyFont="1" applyFill="1" applyBorder="1" applyAlignment="1">
      <alignment vertical="center" wrapText="1"/>
    </xf>
    <xf numFmtId="0" fontId="6" fillId="0" borderId="2" xfId="3" applyFont="1" applyFill="1" applyBorder="1" applyAlignment="1">
      <alignment vertical="center" wrapText="1"/>
    </xf>
    <xf numFmtId="0" fontId="6" fillId="0" borderId="11" xfId="3" applyFont="1" applyFill="1" applyBorder="1" applyAlignment="1">
      <alignment vertical="center" wrapText="1"/>
    </xf>
    <xf numFmtId="0" fontId="6" fillId="4" borderId="2" xfId="3" applyFont="1" applyFill="1" applyBorder="1" applyAlignment="1">
      <alignment vertical="center" wrapText="1"/>
    </xf>
    <xf numFmtId="0" fontId="6" fillId="4" borderId="11" xfId="3" applyFont="1" applyFill="1" applyBorder="1" applyAlignment="1">
      <alignment vertical="center" wrapText="1"/>
    </xf>
    <xf numFmtId="0" fontId="9" fillId="3" borderId="20" xfId="3" applyFont="1" applyFill="1" applyBorder="1" applyAlignment="1">
      <alignment vertical="center" wrapText="1"/>
    </xf>
    <xf numFmtId="0" fontId="9" fillId="3" borderId="21" xfId="3" applyFont="1" applyFill="1" applyBorder="1" applyAlignment="1">
      <alignment vertical="center" wrapText="1"/>
    </xf>
    <xf numFmtId="0" fontId="9" fillId="3" borderId="22" xfId="3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2" fillId="4" borderId="2" xfId="3" applyFont="1" applyFill="1" applyBorder="1" applyAlignment="1">
      <alignment vertical="center" wrapText="1"/>
    </xf>
    <xf numFmtId="0" fontId="9" fillId="2" borderId="28" xfId="11" applyFont="1" applyFill="1" applyBorder="1" applyAlignment="1">
      <alignment horizontal="center" vertical="center" wrapText="1"/>
    </xf>
    <xf numFmtId="0" fontId="9" fillId="2" borderId="31" xfId="11" applyFont="1" applyFill="1" applyBorder="1" applyAlignment="1">
      <alignment horizontal="center" vertical="center" wrapText="1"/>
    </xf>
    <xf numFmtId="0" fontId="9" fillId="2" borderId="29" xfId="1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9" fillId="3" borderId="32" xfId="3" applyFont="1" applyFill="1" applyBorder="1" applyAlignment="1">
      <alignment vertical="center"/>
    </xf>
    <xf numFmtId="0" fontId="0" fillId="0" borderId="32" xfId="0" applyBorder="1" applyAlignment="1"/>
    <xf numFmtId="0" fontId="0" fillId="0" borderId="25" xfId="0" applyBorder="1" applyAlignment="1"/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9" fillId="3" borderId="2" xfId="3" applyFont="1" applyFill="1" applyBorder="1" applyAlignment="1">
      <alignment vertical="center" wrapText="1"/>
    </xf>
    <xf numFmtId="0" fontId="12" fillId="3" borderId="3" xfId="3" applyFont="1" applyFill="1" applyBorder="1" applyAlignment="1">
      <alignment wrapText="1"/>
    </xf>
    <xf numFmtId="0" fontId="11" fillId="0" borderId="3" xfId="0" applyFont="1" applyBorder="1" applyAlignment="1">
      <alignment wrapText="1"/>
    </xf>
    <xf numFmtId="0" fontId="6" fillId="0" borderId="18" xfId="3" applyFont="1" applyBorder="1" applyAlignment="1"/>
    <xf numFmtId="0" fontId="6" fillId="0" borderId="3" xfId="3" applyFont="1" applyBorder="1" applyAlignment="1"/>
    <xf numFmtId="0" fontId="6" fillId="0" borderId="30" xfId="3" applyFont="1" applyBorder="1" applyAlignment="1"/>
    <xf numFmtId="164" fontId="12" fillId="0" borderId="18" xfId="5" applyNumberFormat="1" applyFont="1" applyFill="1" applyBorder="1" applyAlignment="1">
      <alignment horizontal="center" vertical="center" wrapText="1"/>
    </xf>
    <xf numFmtId="164" fontId="12" fillId="0" borderId="3" xfId="5" applyNumberFormat="1" applyFont="1" applyFill="1" applyBorder="1" applyAlignment="1">
      <alignment horizontal="center" vertical="center" wrapText="1"/>
    </xf>
    <xf numFmtId="164" fontId="12" fillId="0" borderId="30" xfId="5" applyNumberFormat="1" applyFont="1" applyFill="1" applyBorder="1" applyAlignment="1">
      <alignment horizontal="center" vertical="center" wrapText="1"/>
    </xf>
    <xf numFmtId="6" fontId="12" fillId="0" borderId="18" xfId="5" applyNumberFormat="1" applyFont="1" applyFill="1" applyBorder="1" applyAlignment="1">
      <alignment horizontal="center" vertical="center" wrapText="1"/>
    </xf>
    <xf numFmtId="6" fontId="12" fillId="0" borderId="3" xfId="5" applyNumberFormat="1" applyFont="1" applyFill="1" applyBorder="1" applyAlignment="1">
      <alignment horizontal="center" vertical="center" wrapText="1"/>
    </xf>
    <xf numFmtId="6" fontId="12" fillId="0" borderId="30" xfId="5" applyNumberFormat="1" applyFont="1" applyFill="1" applyBorder="1" applyAlignment="1">
      <alignment horizontal="center" vertical="center" wrapText="1"/>
    </xf>
    <xf numFmtId="165" fontId="12" fillId="0" borderId="18" xfId="5" applyNumberFormat="1" applyFont="1" applyFill="1" applyBorder="1" applyAlignment="1">
      <alignment horizontal="center" vertical="center" wrapText="1"/>
    </xf>
    <xf numFmtId="165" fontId="12" fillId="0" borderId="3" xfId="5" applyNumberFormat="1" applyFont="1" applyFill="1" applyBorder="1" applyAlignment="1">
      <alignment horizontal="center" vertical="center" wrapText="1"/>
    </xf>
    <xf numFmtId="165" fontId="12" fillId="0" borderId="30" xfId="5" applyNumberFormat="1" applyFont="1" applyFill="1" applyBorder="1" applyAlignment="1">
      <alignment horizontal="center" vertical="center" wrapText="1"/>
    </xf>
    <xf numFmtId="165" fontId="12" fillId="0" borderId="24" xfId="5" applyNumberFormat="1" applyFont="1" applyFill="1" applyBorder="1" applyAlignment="1">
      <alignment horizontal="center" vertical="center" wrapText="1"/>
    </xf>
    <xf numFmtId="165" fontId="12" fillId="0" borderId="32" xfId="5" applyNumberFormat="1" applyFont="1" applyFill="1" applyBorder="1" applyAlignment="1">
      <alignment horizontal="center" vertical="center" wrapText="1"/>
    </xf>
    <xf numFmtId="165" fontId="12" fillId="0" borderId="25" xfId="5" applyNumberFormat="1" applyFont="1" applyFill="1" applyBorder="1" applyAlignment="1">
      <alignment horizontal="center" vertical="center" wrapText="1"/>
    </xf>
    <xf numFmtId="165" fontId="12" fillId="0" borderId="1" xfId="5" applyNumberFormat="1" applyFont="1" applyFill="1" applyBorder="1" applyAlignment="1">
      <alignment horizontal="center" vertical="center" wrapText="1"/>
    </xf>
    <xf numFmtId="165" fontId="12" fillId="0" borderId="0" xfId="5" applyNumberFormat="1" applyFont="1" applyFill="1" applyBorder="1" applyAlignment="1">
      <alignment horizontal="center" vertical="center" wrapText="1"/>
    </xf>
    <xf numFmtId="165" fontId="12" fillId="0" borderId="23" xfId="5" applyNumberFormat="1" applyFont="1" applyFill="1" applyBorder="1" applyAlignment="1">
      <alignment horizontal="center" vertical="center" wrapText="1"/>
    </xf>
    <xf numFmtId="165" fontId="12" fillId="0" borderId="26" xfId="5" applyNumberFormat="1" applyFont="1" applyFill="1" applyBorder="1" applyAlignment="1">
      <alignment horizontal="center" vertical="center" wrapText="1"/>
    </xf>
    <xf numFmtId="165" fontId="12" fillId="0" borderId="33" xfId="5" applyNumberFormat="1" applyFont="1" applyFill="1" applyBorder="1" applyAlignment="1">
      <alignment horizontal="center" vertical="center" wrapText="1"/>
    </xf>
    <xf numFmtId="165" fontId="12" fillId="0" borderId="27" xfId="5" applyNumberFormat="1" applyFont="1" applyFill="1" applyBorder="1" applyAlignment="1">
      <alignment horizontal="center" vertical="center" wrapText="1"/>
    </xf>
    <xf numFmtId="0" fontId="2" fillId="0" borderId="16" xfId="3" applyFont="1" applyFill="1" applyBorder="1" applyAlignment="1">
      <alignment vertical="center" wrapText="1"/>
    </xf>
    <xf numFmtId="0" fontId="6" fillId="0" borderId="17" xfId="3" applyFont="1" applyFill="1" applyBorder="1" applyAlignment="1">
      <alignment vertical="center" wrapText="1"/>
    </xf>
    <xf numFmtId="0" fontId="9" fillId="3" borderId="43" xfId="3" applyFont="1" applyFill="1" applyBorder="1" applyAlignment="1">
      <alignment vertical="center" wrapText="1"/>
    </xf>
    <xf numFmtId="0" fontId="8" fillId="5" borderId="8" xfId="3" applyFont="1" applyFill="1" applyBorder="1" applyAlignment="1">
      <alignment horizontal="center" vertical="center" wrapText="1"/>
    </xf>
    <xf numFmtId="0" fontId="8" fillId="5" borderId="9" xfId="3" applyFont="1" applyFill="1" applyBorder="1" applyAlignment="1">
      <alignment horizontal="center" vertical="center" wrapText="1"/>
    </xf>
    <xf numFmtId="164" fontId="12" fillId="0" borderId="34" xfId="5" applyNumberFormat="1" applyFont="1" applyFill="1" applyBorder="1" applyAlignment="1">
      <alignment horizontal="center" vertical="center" wrapText="1"/>
    </xf>
    <xf numFmtId="164" fontId="12" fillId="0" borderId="35" xfId="5" applyNumberFormat="1" applyFont="1" applyFill="1" applyBorder="1" applyAlignment="1">
      <alignment horizontal="center" vertical="center" wrapText="1"/>
    </xf>
    <xf numFmtId="164" fontId="12" fillId="0" borderId="36" xfId="5" applyNumberFormat="1" applyFont="1" applyFill="1" applyBorder="1" applyAlignment="1">
      <alignment horizontal="center" vertical="center" wrapText="1"/>
    </xf>
    <xf numFmtId="5" fontId="12" fillId="0" borderId="18" xfId="5" applyNumberFormat="1" applyFont="1" applyFill="1" applyBorder="1" applyAlignment="1">
      <alignment horizontal="center" vertical="center" wrapText="1"/>
    </xf>
    <xf numFmtId="5" fontId="12" fillId="0" borderId="3" xfId="5" applyNumberFormat="1" applyFont="1" applyFill="1" applyBorder="1" applyAlignment="1">
      <alignment horizontal="center" vertical="center" wrapText="1"/>
    </xf>
    <xf numFmtId="5" fontId="12" fillId="0" borderId="30" xfId="5" applyNumberFormat="1" applyFont="1" applyFill="1" applyBorder="1" applyAlignment="1">
      <alignment horizontal="center" vertical="center" wrapText="1"/>
    </xf>
    <xf numFmtId="164" fontId="12" fillId="4" borderId="18" xfId="5" applyNumberFormat="1" applyFont="1" applyFill="1" applyBorder="1" applyAlignment="1">
      <alignment horizontal="center" vertical="center" wrapText="1"/>
    </xf>
    <xf numFmtId="164" fontId="12" fillId="4" borderId="3" xfId="5" applyNumberFormat="1" applyFont="1" applyFill="1" applyBorder="1" applyAlignment="1">
      <alignment horizontal="center" vertical="center" wrapText="1"/>
    </xf>
    <xf numFmtId="164" fontId="12" fillId="4" borderId="30" xfId="5" applyNumberFormat="1" applyFont="1" applyFill="1" applyBorder="1" applyAlignment="1">
      <alignment horizontal="center" vertical="center" wrapText="1"/>
    </xf>
    <xf numFmtId="5" fontId="12" fillId="4" borderId="18" xfId="5" applyNumberFormat="1" applyFont="1" applyFill="1" applyBorder="1" applyAlignment="1">
      <alignment horizontal="center" vertical="center" wrapText="1"/>
    </xf>
    <xf numFmtId="5" fontId="12" fillId="4" borderId="3" xfId="5" applyNumberFormat="1" applyFont="1" applyFill="1" applyBorder="1" applyAlignment="1">
      <alignment horizontal="center" vertical="center" wrapText="1"/>
    </xf>
    <xf numFmtId="5" fontId="12" fillId="4" borderId="30" xfId="5" applyNumberFormat="1" applyFont="1" applyFill="1" applyBorder="1" applyAlignment="1">
      <alignment horizontal="center" vertical="center" wrapText="1"/>
    </xf>
    <xf numFmtId="164" fontId="12" fillId="0" borderId="18" xfId="5" applyNumberFormat="1" applyFont="1" applyFill="1" applyBorder="1" applyAlignment="1">
      <alignment horizontal="center" wrapText="1"/>
    </xf>
    <xf numFmtId="164" fontId="12" fillId="0" borderId="3" xfId="5" applyNumberFormat="1" applyFont="1" applyFill="1" applyBorder="1" applyAlignment="1">
      <alignment horizontal="center" wrapText="1"/>
    </xf>
    <xf numFmtId="164" fontId="12" fillId="0" borderId="30" xfId="5" applyNumberFormat="1" applyFont="1" applyFill="1" applyBorder="1" applyAlignment="1">
      <alignment horizontal="center" wrapText="1"/>
    </xf>
    <xf numFmtId="164" fontId="6" fillId="0" borderId="18" xfId="3" applyNumberFormat="1" applyFont="1" applyBorder="1" applyAlignment="1">
      <alignment horizontal="center"/>
    </xf>
    <xf numFmtId="164" fontId="6" fillId="0" borderId="3" xfId="3" applyNumberFormat="1" applyFont="1" applyBorder="1" applyAlignment="1">
      <alignment horizontal="center"/>
    </xf>
    <xf numFmtId="164" fontId="6" fillId="0" borderId="30" xfId="3" applyNumberFormat="1" applyFont="1" applyBorder="1" applyAlignment="1">
      <alignment horizontal="center"/>
    </xf>
    <xf numFmtId="0" fontId="9" fillId="0" borderId="37" xfId="3" applyFont="1" applyBorder="1" applyAlignment="1">
      <alignment horizontal="center" wrapText="1"/>
    </xf>
    <xf numFmtId="0" fontId="9" fillId="0" borderId="38" xfId="3" applyFont="1" applyBorder="1" applyAlignment="1">
      <alignment horizontal="center" wrapText="1"/>
    </xf>
    <xf numFmtId="0" fontId="9" fillId="0" borderId="39" xfId="3" applyFont="1" applyBorder="1" applyAlignment="1">
      <alignment horizontal="center" wrapText="1"/>
    </xf>
    <xf numFmtId="0" fontId="9" fillId="2" borderId="45" xfId="11" applyFont="1" applyFill="1" applyBorder="1" applyAlignment="1">
      <alignment horizontal="center" vertical="center" wrapText="1"/>
    </xf>
    <xf numFmtId="0" fontId="9" fillId="2" borderId="46" xfId="11" applyFont="1" applyFill="1" applyBorder="1" applyAlignment="1">
      <alignment horizontal="center" vertical="center" wrapText="1"/>
    </xf>
    <xf numFmtId="9" fontId="12" fillId="0" borderId="34" xfId="1" applyNumberFormat="1" applyFont="1" applyFill="1" applyBorder="1" applyAlignment="1">
      <alignment horizontal="center" vertical="center" wrapText="1"/>
    </xf>
    <xf numFmtId="9" fontId="12" fillId="0" borderId="35" xfId="1" applyNumberFormat="1" applyFont="1" applyFill="1" applyBorder="1" applyAlignment="1">
      <alignment horizontal="center" vertical="center" wrapText="1"/>
    </xf>
    <xf numFmtId="9" fontId="12" fillId="0" borderId="36" xfId="1" applyNumberFormat="1" applyFont="1" applyFill="1" applyBorder="1" applyAlignment="1">
      <alignment horizontal="center" vertical="center" wrapText="1"/>
    </xf>
    <xf numFmtId="0" fontId="9" fillId="2" borderId="44" xfId="11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2" fillId="0" borderId="11" xfId="3" applyFont="1" applyFill="1" applyBorder="1" applyAlignment="1">
      <alignment vertical="center" wrapText="1"/>
    </xf>
    <xf numFmtId="0" fontId="5" fillId="0" borderId="11" xfId="3" applyFont="1" applyFill="1" applyBorder="1" applyAlignment="1">
      <alignment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5" fillId="4" borderId="11" xfId="3" applyFont="1" applyFill="1" applyBorder="1" applyAlignment="1">
      <alignment vertical="center" wrapText="1"/>
    </xf>
    <xf numFmtId="0" fontId="9" fillId="2" borderId="28" xfId="25" applyFont="1" applyFill="1" applyBorder="1" applyAlignment="1">
      <alignment horizontal="center" vertical="center" wrapText="1"/>
    </xf>
    <xf numFmtId="0" fontId="9" fillId="2" borderId="31" xfId="25" applyFont="1" applyFill="1" applyBorder="1" applyAlignment="1">
      <alignment horizontal="center" vertical="center" wrapText="1"/>
    </xf>
    <xf numFmtId="0" fontId="9" fillId="2" borderId="29" xfId="25" applyFont="1" applyFill="1" applyBorder="1" applyAlignment="1">
      <alignment horizontal="center" vertical="center" wrapText="1"/>
    </xf>
    <xf numFmtId="0" fontId="18" fillId="0" borderId="58" xfId="30" applyFont="1" applyBorder="1" applyAlignment="1">
      <alignment horizontal="center" vertical="center"/>
    </xf>
    <xf numFmtId="0" fontId="18" fillId="0" borderId="53" xfId="30" applyFont="1" applyBorder="1" applyAlignment="1">
      <alignment horizontal="center" vertical="center"/>
    </xf>
    <xf numFmtId="0" fontId="18" fillId="0" borderId="61" xfId="30" applyFont="1" applyBorder="1" applyAlignment="1">
      <alignment horizontal="center" vertical="center"/>
    </xf>
    <xf numFmtId="0" fontId="9" fillId="7" borderId="44" xfId="25" applyFont="1" applyFill="1" applyBorder="1" applyAlignment="1">
      <alignment horizontal="center" vertical="center" wrapText="1"/>
    </xf>
    <xf numFmtId="0" fontId="9" fillId="7" borderId="45" xfId="25" applyFont="1" applyFill="1" applyBorder="1" applyAlignment="1">
      <alignment horizontal="center" vertical="center" wrapText="1"/>
    </xf>
    <xf numFmtId="0" fontId="9" fillId="7" borderId="46" xfId="25" applyFont="1" applyFill="1" applyBorder="1" applyAlignment="1">
      <alignment horizontal="center" vertical="center" wrapText="1"/>
    </xf>
    <xf numFmtId="0" fontId="9" fillId="8" borderId="44" xfId="25" applyFont="1" applyFill="1" applyBorder="1" applyAlignment="1">
      <alignment horizontal="center" vertical="center" wrapText="1"/>
    </xf>
    <xf numFmtId="0" fontId="9" fillId="8" borderId="45" xfId="25" applyFont="1" applyFill="1" applyBorder="1" applyAlignment="1">
      <alignment horizontal="center" vertical="center" wrapText="1"/>
    </xf>
    <xf numFmtId="0" fontId="9" fillId="8" borderId="46" xfId="25" applyFont="1" applyFill="1" applyBorder="1" applyAlignment="1">
      <alignment horizontal="center" vertical="center" wrapText="1"/>
    </xf>
    <xf numFmtId="0" fontId="9" fillId="6" borderId="44" xfId="25" applyFont="1" applyFill="1" applyBorder="1" applyAlignment="1">
      <alignment horizontal="center" vertical="center" wrapText="1"/>
    </xf>
    <xf numFmtId="0" fontId="9" fillId="6" borderId="45" xfId="25" applyFont="1" applyFill="1" applyBorder="1" applyAlignment="1">
      <alignment horizontal="center" vertical="center" wrapText="1"/>
    </xf>
    <xf numFmtId="0" fontId="9" fillId="6" borderId="46" xfId="25" applyFont="1" applyFill="1" applyBorder="1" applyAlignment="1">
      <alignment horizontal="center" vertical="center" wrapText="1"/>
    </xf>
    <xf numFmtId="0" fontId="18" fillId="0" borderId="47" xfId="30" applyFont="1" applyBorder="1" applyAlignment="1">
      <alignment horizontal="center" vertical="center" wrapText="1"/>
    </xf>
    <xf numFmtId="0" fontId="18" fillId="0" borderId="55" xfId="30" applyFont="1" applyBorder="1" applyAlignment="1">
      <alignment horizontal="center" vertical="center" wrapText="1"/>
    </xf>
    <xf numFmtId="0" fontId="18" fillId="0" borderId="63" xfId="30" applyFont="1" applyBorder="1" applyAlignment="1">
      <alignment horizontal="center" vertical="center" wrapText="1"/>
    </xf>
    <xf numFmtId="0" fontId="18" fillId="0" borderId="51" xfId="30" applyFont="1" applyBorder="1" applyAlignment="1">
      <alignment horizontal="center" vertical="center"/>
    </xf>
    <xf numFmtId="0" fontId="18" fillId="0" borderId="54" xfId="30" applyFont="1" applyBorder="1" applyAlignment="1">
      <alignment horizontal="center" vertical="center"/>
    </xf>
    <xf numFmtId="0" fontId="18" fillId="0" borderId="57" xfId="30" applyFont="1" applyBorder="1" applyAlignment="1">
      <alignment horizontal="center" vertical="center"/>
    </xf>
    <xf numFmtId="0" fontId="18" fillId="0" borderId="59" xfId="30" applyFont="1" applyBorder="1" applyAlignment="1">
      <alignment horizontal="center" vertical="center"/>
    </xf>
    <xf numFmtId="0" fontId="18" fillId="0" borderId="62" xfId="30" applyFont="1" applyBorder="1" applyAlignment="1">
      <alignment horizontal="center" vertical="center"/>
    </xf>
    <xf numFmtId="0" fontId="18" fillId="0" borderId="49" xfId="30" applyFont="1" applyBorder="1" applyAlignment="1">
      <alignment horizontal="center" vertical="center" wrapText="1"/>
    </xf>
    <xf numFmtId="0" fontId="18" fillId="0" borderId="52" xfId="30" applyFont="1" applyBorder="1" applyAlignment="1">
      <alignment horizontal="center" vertical="center" wrapText="1"/>
    </xf>
    <xf numFmtId="0" fontId="18" fillId="0" borderId="60" xfId="30" applyFont="1" applyBorder="1" applyAlignment="1">
      <alignment horizontal="center" vertical="center" wrapText="1"/>
    </xf>
    <xf numFmtId="0" fontId="18" fillId="0" borderId="50" xfId="30" applyFont="1" applyBorder="1" applyAlignment="1">
      <alignment horizontal="center" vertical="center"/>
    </xf>
    <xf numFmtId="0" fontId="18" fillId="0" borderId="56" xfId="30" applyFont="1" applyBorder="1" applyAlignment="1">
      <alignment horizontal="center" vertical="center"/>
    </xf>
    <xf numFmtId="0" fontId="9" fillId="9" borderId="44" xfId="25" applyFont="1" applyFill="1" applyBorder="1" applyAlignment="1">
      <alignment horizontal="center" vertical="center" wrapText="1"/>
    </xf>
    <xf numFmtId="0" fontId="9" fillId="9" borderId="45" xfId="25" applyFont="1" applyFill="1" applyBorder="1" applyAlignment="1">
      <alignment horizontal="center" vertical="center" wrapText="1"/>
    </xf>
    <xf numFmtId="165" fontId="12" fillId="0" borderId="24" xfId="27" applyNumberFormat="1" applyFont="1" applyFill="1" applyBorder="1" applyAlignment="1">
      <alignment horizontal="center" vertical="center" wrapText="1"/>
    </xf>
    <xf numFmtId="165" fontId="12" fillId="0" borderId="32" xfId="27" applyNumberFormat="1" applyFont="1" applyFill="1" applyBorder="1" applyAlignment="1">
      <alignment horizontal="center" vertical="center" wrapText="1"/>
    </xf>
    <xf numFmtId="165" fontId="12" fillId="0" borderId="25" xfId="27" applyNumberFormat="1" applyFont="1" applyFill="1" applyBorder="1" applyAlignment="1">
      <alignment horizontal="center" vertical="center" wrapText="1"/>
    </xf>
    <xf numFmtId="165" fontId="12" fillId="0" borderId="1" xfId="27" applyNumberFormat="1" applyFont="1" applyFill="1" applyBorder="1" applyAlignment="1">
      <alignment horizontal="center" vertical="center" wrapText="1"/>
    </xf>
    <xf numFmtId="165" fontId="12" fillId="0" borderId="0" xfId="27" applyNumberFormat="1" applyFont="1" applyFill="1" applyBorder="1" applyAlignment="1">
      <alignment horizontal="center" vertical="center" wrapText="1"/>
    </xf>
    <xf numFmtId="165" fontId="12" fillId="0" borderId="23" xfId="27" applyNumberFormat="1" applyFont="1" applyFill="1" applyBorder="1" applyAlignment="1">
      <alignment horizontal="center" vertical="center" wrapText="1"/>
    </xf>
    <xf numFmtId="165" fontId="12" fillId="0" borderId="26" xfId="27" applyNumberFormat="1" applyFont="1" applyFill="1" applyBorder="1" applyAlignment="1">
      <alignment horizontal="center" vertical="center" wrapText="1"/>
    </xf>
    <xf numFmtId="165" fontId="12" fillId="0" borderId="33" xfId="27" applyNumberFormat="1" applyFont="1" applyFill="1" applyBorder="1" applyAlignment="1">
      <alignment horizontal="center" vertical="center" wrapText="1"/>
    </xf>
    <xf numFmtId="165" fontId="12" fillId="0" borderId="27" xfId="27" applyNumberFormat="1" applyFont="1" applyFill="1" applyBorder="1" applyAlignment="1">
      <alignment horizontal="center" vertical="center" wrapText="1"/>
    </xf>
    <xf numFmtId="0" fontId="2" fillId="0" borderId="2" xfId="24" applyFont="1" applyFill="1" applyBorder="1" applyAlignment="1">
      <alignment vertical="center" wrapText="1"/>
    </xf>
    <xf numFmtId="0" fontId="2" fillId="0" borderId="11" xfId="24" applyFont="1" applyFill="1" applyBorder="1" applyAlignment="1">
      <alignment vertical="center" wrapText="1"/>
    </xf>
    <xf numFmtId="0" fontId="2" fillId="0" borderId="16" xfId="24" applyFont="1" applyFill="1" applyBorder="1" applyAlignment="1">
      <alignment vertical="center" wrapText="1"/>
    </xf>
    <xf numFmtId="0" fontId="2" fillId="0" borderId="17" xfId="24" applyFont="1" applyFill="1" applyBorder="1" applyAlignment="1">
      <alignment vertical="center" wrapText="1"/>
    </xf>
    <xf numFmtId="0" fontId="2" fillId="0" borderId="0" xfId="24" applyFont="1" applyBorder="1" applyAlignment="1">
      <alignment horizontal="left" wrapText="1"/>
    </xf>
    <xf numFmtId="0" fontId="14" fillId="0" borderId="0" xfId="25" applyFont="1" applyFill="1" applyAlignment="1">
      <alignment wrapText="1"/>
    </xf>
    <xf numFmtId="0" fontId="13" fillId="0" borderId="0" xfId="0" applyFont="1" applyFill="1" applyAlignment="1"/>
    <xf numFmtId="0" fontId="9" fillId="3" borderId="14" xfId="24" applyFont="1" applyFill="1" applyBorder="1" applyAlignment="1">
      <alignment vertical="center" wrapText="1"/>
    </xf>
    <xf numFmtId="0" fontId="9" fillId="3" borderId="7" xfId="24" applyFont="1" applyFill="1" applyBorder="1" applyAlignment="1">
      <alignment vertical="center" wrapText="1"/>
    </xf>
    <xf numFmtId="0" fontId="2" fillId="0" borderId="7" xfId="24" applyFont="1" applyBorder="1" applyAlignment="1">
      <alignment wrapText="1"/>
    </xf>
    <xf numFmtId="0" fontId="2" fillId="0" borderId="15" xfId="24" applyFont="1" applyBorder="1" applyAlignment="1">
      <alignment wrapText="1"/>
    </xf>
    <xf numFmtId="0" fontId="2" fillId="4" borderId="2" xfId="24" applyFont="1" applyFill="1" applyBorder="1" applyAlignment="1">
      <alignment vertical="center" wrapText="1"/>
    </xf>
    <xf numFmtId="0" fontId="2" fillId="4" borderId="11" xfId="24" applyFont="1" applyFill="1" applyBorder="1" applyAlignment="1">
      <alignment vertical="center" wrapText="1"/>
    </xf>
    <xf numFmtId="0" fontId="9" fillId="3" borderId="10" xfId="24" applyFont="1" applyFill="1" applyBorder="1" applyAlignment="1">
      <alignment vertical="center" wrapText="1"/>
    </xf>
    <xf numFmtId="0" fontId="2" fillId="4" borderId="4" xfId="24" applyFont="1" applyFill="1" applyBorder="1" applyAlignment="1">
      <alignment vertical="center" wrapText="1"/>
    </xf>
    <xf numFmtId="0" fontId="2" fillId="4" borderId="5" xfId="24" applyFont="1" applyFill="1" applyBorder="1" applyAlignment="1">
      <alignment vertical="center" wrapText="1"/>
    </xf>
    <xf numFmtId="0" fontId="9" fillId="3" borderId="20" xfId="24" applyFont="1" applyFill="1" applyBorder="1" applyAlignment="1">
      <alignment vertical="center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8" xfId="24" applyFont="1" applyBorder="1" applyAlignment="1"/>
    <xf numFmtId="0" fontId="2" fillId="0" borderId="3" xfId="24" applyFont="1" applyBorder="1" applyAlignment="1"/>
    <xf numFmtId="0" fontId="2" fillId="0" borderId="30" xfId="24" applyFont="1" applyBorder="1" applyAlignment="1"/>
    <xf numFmtId="5" fontId="12" fillId="4" borderId="18" xfId="27" applyNumberFormat="1" applyFont="1" applyFill="1" applyBorder="1" applyAlignment="1">
      <alignment horizontal="center" vertical="center" wrapText="1"/>
    </xf>
    <xf numFmtId="5" fontId="12" fillId="4" borderId="3" xfId="27" applyNumberFormat="1" applyFont="1" applyFill="1" applyBorder="1" applyAlignment="1">
      <alignment horizontal="center" vertical="center" wrapText="1"/>
    </xf>
    <xf numFmtId="5" fontId="12" fillId="4" borderId="30" xfId="27" applyNumberFormat="1" applyFont="1" applyFill="1" applyBorder="1" applyAlignment="1">
      <alignment horizontal="center" vertical="center" wrapText="1"/>
    </xf>
    <xf numFmtId="164" fontId="12" fillId="4" borderId="18" xfId="27" applyNumberFormat="1" applyFont="1" applyFill="1" applyBorder="1" applyAlignment="1">
      <alignment horizontal="center" vertical="center" wrapText="1"/>
    </xf>
    <xf numFmtId="164" fontId="12" fillId="4" borderId="3" xfId="27" applyNumberFormat="1" applyFont="1" applyFill="1" applyBorder="1" applyAlignment="1">
      <alignment horizontal="center" vertical="center" wrapText="1"/>
    </xf>
    <xf numFmtId="164" fontId="12" fillId="4" borderId="30" xfId="27" applyNumberFormat="1" applyFont="1" applyFill="1" applyBorder="1" applyAlignment="1">
      <alignment horizontal="center" vertical="center" wrapText="1"/>
    </xf>
    <xf numFmtId="5" fontId="12" fillId="0" borderId="18" xfId="27" applyNumberFormat="1" applyFont="1" applyFill="1" applyBorder="1" applyAlignment="1">
      <alignment horizontal="center" vertical="center" wrapText="1"/>
    </xf>
    <xf numFmtId="5" fontId="12" fillId="0" borderId="3" xfId="27" applyNumberFormat="1" applyFont="1" applyFill="1" applyBorder="1" applyAlignment="1">
      <alignment horizontal="center" vertical="center" wrapText="1"/>
    </xf>
    <xf numFmtId="5" fontId="12" fillId="0" borderId="30" xfId="27" applyNumberFormat="1" applyFont="1" applyFill="1" applyBorder="1" applyAlignment="1">
      <alignment horizontal="center" vertical="center" wrapText="1"/>
    </xf>
    <xf numFmtId="165" fontId="12" fillId="0" borderId="18" xfId="27" applyNumberFormat="1" applyFont="1" applyFill="1" applyBorder="1" applyAlignment="1">
      <alignment horizontal="center" vertical="center" wrapText="1"/>
    </xf>
    <xf numFmtId="165" fontId="12" fillId="0" borderId="3" xfId="27" applyNumberFormat="1" applyFont="1" applyFill="1" applyBorder="1" applyAlignment="1">
      <alignment horizontal="center" vertical="center" wrapText="1"/>
    </xf>
    <xf numFmtId="165" fontId="12" fillId="0" borderId="30" xfId="27" applyNumberFormat="1" applyFont="1" applyFill="1" applyBorder="1" applyAlignment="1">
      <alignment horizontal="center" vertical="center" wrapText="1"/>
    </xf>
    <xf numFmtId="0" fontId="9" fillId="0" borderId="37" xfId="24" applyFont="1" applyBorder="1" applyAlignment="1">
      <alignment horizontal="center" wrapText="1"/>
    </xf>
    <xf numFmtId="0" fontId="9" fillId="0" borderId="38" xfId="24" applyFont="1" applyBorder="1" applyAlignment="1">
      <alignment horizontal="center" wrapText="1"/>
    </xf>
    <xf numFmtId="0" fontId="9" fillId="0" borderId="39" xfId="24" applyFont="1" applyBorder="1" applyAlignment="1">
      <alignment horizontal="center" wrapText="1"/>
    </xf>
    <xf numFmtId="164" fontId="2" fillId="0" borderId="18" xfId="24" applyNumberFormat="1" applyFont="1" applyBorder="1" applyAlignment="1">
      <alignment horizontal="center"/>
    </xf>
    <xf numFmtId="164" fontId="2" fillId="0" borderId="3" xfId="24" applyNumberFormat="1" applyFont="1" applyBorder="1" applyAlignment="1">
      <alignment horizontal="center"/>
    </xf>
    <xf numFmtId="164" fontId="2" fillId="0" borderId="30" xfId="24" applyNumberFormat="1" applyFont="1" applyBorder="1" applyAlignment="1">
      <alignment horizontal="center"/>
    </xf>
  </cellXfs>
  <cellStyles count="46">
    <cellStyle name="Currency" xfId="1" builtinId="4"/>
    <cellStyle name="Currency 2" xfId="5"/>
    <cellStyle name="Currency 2 2" xfId="13"/>
    <cellStyle name="Currency 2 2 2" xfId="33"/>
    <cellStyle name="Currency 2 3" xfId="19"/>
    <cellStyle name="Currency 2 3 2" xfId="39"/>
    <cellStyle name="Currency 2 4" xfId="27"/>
    <cellStyle name="Currency 3" xfId="44"/>
    <cellStyle name="Hyperlink 2" xfId="45"/>
    <cellStyle name="Normal" xfId="0" builtinId="0"/>
    <cellStyle name="Normal 2" xfId="4"/>
    <cellStyle name="Normal 2 2" xfId="12"/>
    <cellStyle name="Normal 2 2 2" xfId="32"/>
    <cellStyle name="Normal 2 3" xfId="18"/>
    <cellStyle name="Normal 2 3 2" xfId="38"/>
    <cellStyle name="Normal 2 4" xfId="26"/>
    <cellStyle name="Normal 3" xfId="6"/>
    <cellStyle name="Normal 3 2" xfId="14"/>
    <cellStyle name="Normal 3 2 2" xfId="34"/>
    <cellStyle name="Normal 3 3" xfId="20"/>
    <cellStyle name="Normal 3 3 2" xfId="40"/>
    <cellStyle name="Normal 3 4" xfId="28"/>
    <cellStyle name="Normal 4" xfId="7"/>
    <cellStyle name="Normal 5" xfId="3"/>
    <cellStyle name="Normal 5 2" xfId="11"/>
    <cellStyle name="Normal 5 2 2" xfId="25"/>
    <cellStyle name="Normal 5 3" xfId="17"/>
    <cellStyle name="Normal 5 3 2" xfId="37"/>
    <cellStyle name="Normal 5 4" xfId="24"/>
    <cellStyle name="Normal 6" xfId="23"/>
    <cellStyle name="Normal 7" xfId="30"/>
    <cellStyle name="Normal 8" xfId="43"/>
    <cellStyle name="Percent" xfId="2" builtinId="5"/>
    <cellStyle name="Percent 2" xfId="8"/>
    <cellStyle name="Percent 2 2" xfId="15"/>
    <cellStyle name="Percent 2 2 2" xfId="35"/>
    <cellStyle name="Percent 2 3" xfId="21"/>
    <cellStyle name="Percent 2 3 2" xfId="41"/>
    <cellStyle name="Percent 2 4" xfId="29"/>
    <cellStyle name="Percent 3" xfId="9"/>
    <cellStyle name="Percent 4" xfId="10"/>
    <cellStyle name="Percent 4 2" xfId="16"/>
    <cellStyle name="Percent 4 2 2" xfId="36"/>
    <cellStyle name="Percent 4 3" xfId="22"/>
    <cellStyle name="Percent 4 3 2" xfId="42"/>
    <cellStyle name="Percent 4 4" xfId="31"/>
  </cellStyles>
  <dxfs count="6"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70C0"/>
      </font>
    </dxf>
    <dxf>
      <font>
        <color rgb="FFFF000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HUNT001\Local%20Settings\Temp\wzbbaa\PWC%20pricing%20model%202011%2008.21.2012%20-%20Standard%20Plans%20round%20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ion &amp; Trend"/>
      <sheetName val="SBC Comparisons"/>
      <sheetName val="Comparisons"/>
      <sheetName val="Results"/>
      <sheetName val="Platinum-Coinsurance Plan"/>
      <sheetName val="Platinum-Copay Plan"/>
      <sheetName val="Gold-Coinsurance Plan"/>
      <sheetName val="Gold-Copay Plan"/>
      <sheetName val="Silver-Coinsurance Plan"/>
      <sheetName val="Silver Coins Plan-100%-150% FPL"/>
      <sheetName val="Silver Coins Plan-150%-200% FPL"/>
      <sheetName val="Silver Coins Plan-200%-250% FPL"/>
      <sheetName val="Silver-Copay Plan"/>
      <sheetName val="Silver Copay Plan 100%-150% FPL"/>
      <sheetName val="Silver Copay Plan 150%-200% FPL"/>
      <sheetName val="Silver Copay Plan 200%-250% FPL"/>
      <sheetName val="Silver-HSA Plan"/>
      <sheetName val="Bronze-Coinsurance Plan"/>
      <sheetName val="Bronze-Copay Plan"/>
      <sheetName val="Bronze-HSA Plan"/>
      <sheetName val="Catastrophic Plan"/>
      <sheetName val="Limits"/>
      <sheetName val="coredata"/>
      <sheetName val="MemInput"/>
      <sheetName val="Memfx2"/>
      <sheetName val="Memfx"/>
      <sheetName val="MemInfo"/>
      <sheetName val="MemDistUsed"/>
      <sheetName val="MemData"/>
      <sheetName val="lists"/>
      <sheetName val="Print"/>
      <sheetName val="Header"/>
      <sheetName val="PMPM"/>
      <sheetName val="Location"/>
      <sheetName val="Hosp$"/>
      <sheetName val="HospUtil"/>
      <sheetName val="Phys$"/>
      <sheetName val="PhysOthrUtil"/>
      <sheetName val="Rx"/>
      <sheetName val="AllocCalc"/>
      <sheetName val="PrimCare"/>
      <sheetName val="RxData"/>
      <sheetName val="Defaults"/>
      <sheetName val="Inputs"/>
      <sheetName val="PhysOthrAdjUtil"/>
      <sheetName val="OPAdjUtil"/>
      <sheetName val="IPAdjUtil"/>
      <sheetName val="GPCIPop"/>
      <sheetName val="GPCI"/>
      <sheetName val="IP"/>
      <sheetName val="OP"/>
      <sheetName val="PhysOthr"/>
      <sheetName val="PhyData"/>
      <sheetName val="MSAfx-Util"/>
      <sheetName val="Statefx-util"/>
      <sheetName val="FacChg"/>
      <sheetName val="CopayAdj"/>
    </sheetNames>
    <sheetDataSet>
      <sheetData sheetId="0" refreshError="1"/>
      <sheetData sheetId="1" refreshError="1"/>
      <sheetData sheetId="2">
        <row r="1">
          <cell r="D1">
            <v>0.88511065463763483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9">
          <cell r="S9">
            <v>2</v>
          </cell>
        </row>
        <row r="14">
          <cell r="S14">
            <v>1</v>
          </cell>
        </row>
        <row r="17">
          <cell r="S17">
            <v>2</v>
          </cell>
        </row>
        <row r="22">
          <cell r="S22">
            <v>1</v>
          </cell>
        </row>
        <row r="25">
          <cell r="S25" t="b">
            <v>1</v>
          </cell>
        </row>
        <row r="71">
          <cell r="T71">
            <v>1</v>
          </cell>
        </row>
        <row r="72">
          <cell r="T72">
            <v>1</v>
          </cell>
        </row>
      </sheetData>
      <sheetData sheetId="31">
        <row r="5">
          <cell r="B5" t="str">
            <v>CA HBEX Standard Plan pricing</v>
          </cell>
        </row>
        <row r="19">
          <cell r="D19">
            <v>0.08</v>
          </cell>
        </row>
        <row r="20">
          <cell r="D20">
            <v>0.08</v>
          </cell>
        </row>
        <row r="21">
          <cell r="D21">
            <v>0.04</v>
          </cell>
        </row>
        <row r="24">
          <cell r="D24">
            <v>0</v>
          </cell>
        </row>
        <row r="25">
          <cell r="D25">
            <v>1.4999999999999999E-2</v>
          </cell>
        </row>
        <row r="26">
          <cell r="D26">
            <v>0.02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3">
          <cell r="S3">
            <v>1.750263823670354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1"/>
  <sheetViews>
    <sheetView showGridLines="0" view="pageBreakPreview" zoomScale="70" zoomScaleNormal="80" zoomScaleSheetLayoutView="70" workbookViewId="0">
      <pane xSplit="3" ySplit="17" topLeftCell="D18" activePane="bottomRight" state="frozen"/>
      <selection activeCell="Z37" sqref="Z37"/>
      <selection pane="topRight" activeCell="Z37" sqref="Z37"/>
      <selection pane="bottomLeft" activeCell="Z37" sqref="Z37"/>
      <selection pane="bottomRight" activeCell="A2" sqref="A2"/>
    </sheetView>
  </sheetViews>
  <sheetFormatPr defaultColWidth="9.33203125" defaultRowHeight="12.75" x14ac:dyDescent="0.2"/>
  <cols>
    <col min="1" max="1" width="17.6640625" style="14" customWidth="1"/>
    <col min="2" max="2" width="28.33203125" style="14" customWidth="1"/>
    <col min="3" max="3" width="19.83203125" style="14" customWidth="1"/>
    <col min="4" max="4" width="15.83203125" style="4" customWidth="1"/>
    <col min="5" max="5" width="8.83203125" style="14" customWidth="1"/>
    <col min="6" max="6" width="13.33203125" style="14" customWidth="1"/>
    <col min="7" max="7" width="1.83203125" style="18" customWidth="1"/>
    <col min="8" max="8" width="15.83203125" style="4" customWidth="1"/>
    <col min="9" max="9" width="8.83203125" style="14" customWidth="1"/>
    <col min="10" max="10" width="13.33203125" style="14" customWidth="1"/>
    <col min="11" max="11" width="15.83203125" style="4" customWidth="1"/>
    <col min="12" max="12" width="8.83203125" style="14" customWidth="1"/>
    <col min="13" max="13" width="13.33203125" style="14" customWidth="1"/>
    <col min="14" max="14" width="15.83203125" style="14" customWidth="1"/>
    <col min="15" max="15" width="8.83203125" style="14" customWidth="1"/>
    <col min="16" max="16" width="13.33203125" style="14" customWidth="1"/>
    <col min="17" max="17" width="1.83203125" style="18" customWidth="1"/>
    <col min="18" max="18" width="15.83203125" style="14" customWidth="1"/>
    <col min="19" max="19" width="8.83203125" style="14" customWidth="1"/>
    <col min="20" max="20" width="13.33203125" style="14" customWidth="1"/>
    <col min="21" max="21" width="15.83203125" style="14" customWidth="1"/>
    <col min="22" max="22" width="8.83203125" style="14" customWidth="1"/>
    <col min="23" max="23" width="13.33203125" style="14" customWidth="1"/>
    <col min="24" max="24" width="15.83203125" style="14" customWidth="1"/>
    <col min="25" max="25" width="8.83203125" style="14" customWidth="1"/>
    <col min="26" max="26" width="13.33203125" style="14" customWidth="1"/>
    <col min="27" max="27" width="15.83203125" style="14" customWidth="1"/>
    <col min="28" max="28" width="8.83203125" style="14" customWidth="1"/>
    <col min="29" max="29" width="13.33203125" style="14" customWidth="1"/>
    <col min="30" max="30" width="15.83203125" style="4" customWidth="1"/>
    <col min="31" max="31" width="10.1640625" style="14" customWidth="1"/>
    <col min="32" max="32" width="13.33203125" style="14" customWidth="1"/>
    <col min="33" max="33" width="1.83203125" style="18" customWidth="1"/>
    <col min="34" max="34" width="15.83203125" style="4" customWidth="1"/>
    <col min="35" max="35" width="8.83203125" style="14" customWidth="1"/>
    <col min="36" max="36" width="13.33203125" style="14" customWidth="1"/>
    <col min="37" max="37" width="15.83203125" style="4" customWidth="1"/>
    <col min="38" max="38" width="8.83203125" style="14" customWidth="1"/>
    <col min="39" max="39" width="13.33203125" style="14" customWidth="1"/>
    <col min="40" max="40" width="15.83203125" style="4" customWidth="1"/>
    <col min="41" max="41" width="8.83203125" style="14" customWidth="1"/>
    <col min="42" max="42" width="13.33203125" style="14" customWidth="1"/>
    <col min="43" max="43" width="15.83203125" style="4" customWidth="1"/>
    <col min="44" max="44" width="8.83203125" style="14" customWidth="1"/>
    <col min="45" max="45" width="13.33203125" style="14" customWidth="1"/>
    <col min="46" max="46" width="15.83203125" style="4" customWidth="1"/>
    <col min="47" max="47" width="8.83203125" style="14" customWidth="1"/>
    <col min="48" max="48" width="13.33203125" style="14" customWidth="1"/>
    <col min="49" max="49" width="15.83203125" style="14" customWidth="1"/>
    <col min="50" max="50" width="8.83203125" style="14" customWidth="1"/>
    <col min="51" max="51" width="13.33203125" style="14" customWidth="1"/>
    <col min="52" max="16384" width="9.33203125" style="4"/>
  </cols>
  <sheetData>
    <row r="1" spans="1:51" ht="18" x14ac:dyDescent="0.25">
      <c r="A1" s="16" t="s">
        <v>64</v>
      </c>
      <c r="B1" s="2"/>
      <c r="C1" s="2"/>
      <c r="D1" s="3"/>
      <c r="E1" s="2"/>
      <c r="F1" s="2"/>
      <c r="G1" s="52"/>
      <c r="H1" s="3"/>
      <c r="I1" s="2"/>
      <c r="J1" s="2"/>
      <c r="K1" s="3"/>
      <c r="L1" s="2"/>
      <c r="M1" s="2"/>
      <c r="N1" s="2"/>
      <c r="O1" s="2"/>
      <c r="P1" s="2"/>
      <c r="Q1" s="5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2"/>
      <c r="AF1" s="2"/>
      <c r="AG1" s="52"/>
      <c r="AH1" s="3"/>
      <c r="AI1" s="2"/>
      <c r="AJ1" s="2"/>
      <c r="AK1" s="3"/>
      <c r="AL1" s="2"/>
      <c r="AM1" s="2"/>
      <c r="AN1" s="3"/>
      <c r="AO1" s="2"/>
      <c r="AP1" s="2"/>
      <c r="AQ1" s="3"/>
      <c r="AR1" s="2"/>
      <c r="AS1" s="2"/>
      <c r="AT1" s="3"/>
      <c r="AU1" s="2"/>
      <c r="AV1" s="2"/>
      <c r="AW1" s="2"/>
      <c r="AX1" s="2"/>
      <c r="AY1" s="2"/>
    </row>
    <row r="2" spans="1:51" ht="18" x14ac:dyDescent="0.25">
      <c r="A2" s="16" t="s">
        <v>117</v>
      </c>
      <c r="B2" s="2"/>
      <c r="C2" s="2"/>
      <c r="D2" s="3"/>
      <c r="E2" s="2"/>
      <c r="F2" s="2"/>
      <c r="G2" s="52"/>
      <c r="H2" s="3"/>
      <c r="I2" s="2"/>
      <c r="J2" s="2"/>
      <c r="K2" s="3"/>
      <c r="L2" s="2"/>
      <c r="M2" s="2"/>
      <c r="N2" s="2"/>
      <c r="O2" s="2"/>
      <c r="P2" s="2"/>
      <c r="Q2" s="5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  <c r="AE2" s="2"/>
      <c r="AF2" s="2"/>
      <c r="AG2" s="52"/>
      <c r="AH2" s="3"/>
      <c r="AI2" s="2"/>
      <c r="AJ2" s="2"/>
      <c r="AK2" s="3"/>
      <c r="AL2" s="2"/>
      <c r="AM2" s="2"/>
      <c r="AN2" s="3"/>
      <c r="AO2" s="2"/>
      <c r="AP2" s="2"/>
      <c r="AQ2" s="3"/>
      <c r="AR2" s="2"/>
      <c r="AS2" s="2"/>
      <c r="AT2" s="3"/>
      <c r="AU2" s="2"/>
      <c r="AV2" s="2"/>
      <c r="AW2" s="2"/>
      <c r="AX2" s="2"/>
      <c r="AY2" s="2"/>
    </row>
    <row r="3" spans="1:51" ht="15.75" x14ac:dyDescent="0.25">
      <c r="A3" s="51" t="s">
        <v>92</v>
      </c>
      <c r="B3" s="52"/>
      <c r="C3" s="2"/>
      <c r="D3" s="3"/>
      <c r="E3" s="2"/>
      <c r="F3" s="2"/>
      <c r="G3" s="52"/>
      <c r="H3" s="3"/>
      <c r="I3" s="2"/>
      <c r="J3" s="2"/>
      <c r="K3" s="3"/>
      <c r="L3" s="2"/>
      <c r="M3" s="2"/>
      <c r="N3" s="2"/>
      <c r="O3" s="2"/>
      <c r="P3" s="2"/>
      <c r="Q3" s="5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3"/>
      <c r="AE3" s="2"/>
      <c r="AF3" s="2"/>
      <c r="AG3" s="52"/>
      <c r="AH3" s="3"/>
      <c r="AI3" s="2"/>
      <c r="AJ3" s="2"/>
      <c r="AK3" s="3"/>
      <c r="AL3" s="2"/>
      <c r="AM3" s="2"/>
      <c r="AN3" s="3"/>
      <c r="AO3" s="2"/>
      <c r="AP3" s="2"/>
      <c r="AQ3" s="3"/>
      <c r="AR3" s="2"/>
      <c r="AS3" s="2"/>
      <c r="AT3" s="3"/>
      <c r="AU3" s="2"/>
      <c r="AV3" s="2"/>
      <c r="AW3" s="2"/>
      <c r="AX3" s="2"/>
      <c r="AY3" s="2"/>
    </row>
    <row r="4" spans="1:51" ht="15.75" x14ac:dyDescent="0.25">
      <c r="A4" s="51" t="s">
        <v>118</v>
      </c>
      <c r="B4" s="52"/>
      <c r="C4" s="2"/>
      <c r="D4" s="3"/>
      <c r="E4" s="2"/>
      <c r="F4" s="2"/>
      <c r="G4" s="52"/>
      <c r="H4" s="3"/>
      <c r="I4" s="2"/>
      <c r="J4" s="2"/>
      <c r="K4" s="3"/>
      <c r="L4" s="2"/>
      <c r="M4" s="2"/>
      <c r="N4" s="2"/>
      <c r="O4" s="2"/>
      <c r="P4" s="2"/>
      <c r="Q4" s="5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3"/>
      <c r="AE4" s="2"/>
      <c r="AF4" s="2"/>
      <c r="AG4" s="52"/>
      <c r="AH4" s="3"/>
      <c r="AI4" s="2"/>
      <c r="AJ4" s="2"/>
      <c r="AK4" s="3"/>
      <c r="AL4" s="2"/>
      <c r="AM4" s="2"/>
      <c r="AN4" s="3"/>
      <c r="AO4" s="2"/>
      <c r="AP4" s="2"/>
      <c r="AQ4" s="3"/>
      <c r="AR4" s="2"/>
      <c r="AS4" s="2"/>
      <c r="AT4" s="3"/>
      <c r="AU4" s="2"/>
      <c r="AV4" s="2"/>
      <c r="AW4" s="2"/>
      <c r="AX4" s="2"/>
      <c r="AY4" s="2"/>
    </row>
    <row r="5" spans="1:51" ht="15.75" x14ac:dyDescent="0.25">
      <c r="A5" s="1"/>
      <c r="B5" s="2"/>
      <c r="C5" s="2"/>
      <c r="D5" s="11"/>
      <c r="E5" s="12"/>
      <c r="F5" s="12"/>
      <c r="G5" s="80"/>
      <c r="H5" s="11"/>
      <c r="I5" s="12"/>
      <c r="J5" s="12"/>
      <c r="K5" s="11"/>
      <c r="L5" s="12"/>
      <c r="M5" s="12"/>
      <c r="N5" s="12"/>
      <c r="O5" s="12"/>
      <c r="P5" s="12"/>
      <c r="Q5" s="80"/>
      <c r="R5" s="12"/>
      <c r="S5" s="12"/>
      <c r="T5" s="12"/>
      <c r="U5" s="11"/>
      <c r="V5" s="12"/>
      <c r="W5" s="12"/>
      <c r="X5" s="53"/>
      <c r="Y5" s="53"/>
      <c r="Z5" s="53"/>
      <c r="AA5" s="12"/>
      <c r="AB5" s="12"/>
      <c r="AC5" s="12"/>
      <c r="AD5" s="12"/>
      <c r="AE5" s="12"/>
      <c r="AF5" s="12"/>
      <c r="AG5" s="80"/>
      <c r="AH5" s="11"/>
      <c r="AI5" s="12"/>
      <c r="AJ5" s="12"/>
      <c r="AK5" s="11"/>
      <c r="AL5" s="12"/>
      <c r="AM5" s="12"/>
      <c r="AN5" s="11"/>
      <c r="AO5" s="12"/>
      <c r="AP5" s="12"/>
      <c r="AQ5" s="11"/>
      <c r="AR5" s="12"/>
      <c r="AS5" s="12"/>
      <c r="AT5" s="11"/>
      <c r="AU5" s="12"/>
      <c r="AV5" s="12"/>
      <c r="AW5" s="11"/>
      <c r="AX5" s="12"/>
      <c r="AY5" s="12"/>
    </row>
    <row r="6" spans="1:51" ht="16.5" thickBot="1" x14ac:dyDescent="0.3">
      <c r="A6" s="1"/>
      <c r="B6" s="2"/>
      <c r="C6" s="2"/>
      <c r="D6" s="11"/>
      <c r="E6" s="12"/>
      <c r="F6" s="12"/>
      <c r="G6" s="80"/>
      <c r="H6" s="11"/>
      <c r="I6" s="12"/>
      <c r="J6" s="12"/>
      <c r="K6" s="11"/>
      <c r="L6" s="12"/>
      <c r="M6" s="12"/>
      <c r="N6" s="12"/>
      <c r="O6" s="12"/>
      <c r="P6" s="12"/>
      <c r="Q6" s="80"/>
      <c r="R6" s="12"/>
      <c r="S6" s="12"/>
      <c r="T6" s="12"/>
      <c r="U6" s="11"/>
      <c r="V6" s="12"/>
      <c r="W6" s="12"/>
      <c r="X6" s="53"/>
      <c r="Y6" s="53"/>
      <c r="Z6" s="53"/>
      <c r="AA6" s="12"/>
      <c r="AB6" s="12"/>
      <c r="AC6" s="12"/>
      <c r="AD6" s="12"/>
      <c r="AE6" s="12"/>
      <c r="AF6" s="12"/>
      <c r="AG6" s="80"/>
      <c r="AH6" s="11"/>
      <c r="AI6" s="12"/>
      <c r="AJ6" s="12"/>
      <c r="AK6" s="11"/>
      <c r="AL6" s="12"/>
      <c r="AM6" s="12"/>
      <c r="AN6" s="11"/>
      <c r="AO6" s="12"/>
      <c r="AP6" s="12"/>
      <c r="AQ6" s="11"/>
      <c r="AR6" s="12"/>
      <c r="AS6" s="12"/>
      <c r="AT6" s="11"/>
      <c r="AU6" s="12"/>
      <c r="AV6" s="12"/>
      <c r="AW6" s="11"/>
      <c r="AX6" s="12"/>
      <c r="AY6" s="12"/>
    </row>
    <row r="7" spans="1:51" ht="14.25" thickTop="1" thickBot="1" x14ac:dyDescent="0.25">
      <c r="A7" s="73" t="s">
        <v>76</v>
      </c>
      <c r="B7" s="73"/>
      <c r="C7" s="79"/>
      <c r="D7" s="176" t="s">
        <v>77</v>
      </c>
      <c r="E7" s="177"/>
      <c r="F7" s="178"/>
      <c r="G7" s="80"/>
      <c r="H7" s="176" t="s">
        <v>119</v>
      </c>
      <c r="I7" s="177"/>
      <c r="J7" s="177"/>
      <c r="K7" s="179"/>
      <c r="L7" s="179"/>
      <c r="M7" s="179"/>
      <c r="N7" s="179"/>
      <c r="O7" s="179"/>
      <c r="P7" s="180"/>
      <c r="Q7" s="80"/>
      <c r="R7" s="176" t="s">
        <v>120</v>
      </c>
      <c r="S7" s="177"/>
      <c r="T7" s="177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80"/>
      <c r="AH7" s="176" t="s">
        <v>121</v>
      </c>
      <c r="AI7" s="177"/>
      <c r="AJ7" s="177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80"/>
    </row>
    <row r="8" spans="1:51" ht="13.5" thickTop="1" x14ac:dyDescent="0.2">
      <c r="A8" s="73" t="s">
        <v>83</v>
      </c>
      <c r="B8" s="73"/>
      <c r="C8" s="79"/>
      <c r="D8" s="176" t="s">
        <v>74</v>
      </c>
      <c r="E8" s="177"/>
      <c r="F8" s="178"/>
      <c r="G8" s="80"/>
      <c r="H8" s="176" t="s">
        <v>75</v>
      </c>
      <c r="I8" s="177"/>
      <c r="J8" s="178"/>
      <c r="K8" s="176" t="s">
        <v>78</v>
      </c>
      <c r="L8" s="177"/>
      <c r="M8" s="178"/>
      <c r="N8" s="176" t="s">
        <v>79</v>
      </c>
      <c r="O8" s="177"/>
      <c r="P8" s="178"/>
      <c r="Q8" s="80"/>
      <c r="R8" s="176" t="s">
        <v>80</v>
      </c>
      <c r="S8" s="177"/>
      <c r="T8" s="178"/>
      <c r="U8" s="176" t="s">
        <v>81</v>
      </c>
      <c r="V8" s="177"/>
      <c r="W8" s="178"/>
      <c r="X8" s="176" t="s">
        <v>82</v>
      </c>
      <c r="Y8" s="177"/>
      <c r="Z8" s="178"/>
      <c r="AA8" s="176" t="s">
        <v>84</v>
      </c>
      <c r="AB8" s="177"/>
      <c r="AC8" s="178"/>
      <c r="AD8" s="176" t="s">
        <v>85</v>
      </c>
      <c r="AE8" s="177"/>
      <c r="AF8" s="178"/>
      <c r="AG8" s="80"/>
      <c r="AH8" s="176" t="s">
        <v>86</v>
      </c>
      <c r="AI8" s="177"/>
      <c r="AJ8" s="178"/>
      <c r="AK8" s="176" t="s">
        <v>87</v>
      </c>
      <c r="AL8" s="177"/>
      <c r="AM8" s="178"/>
      <c r="AN8" s="176" t="s">
        <v>88</v>
      </c>
      <c r="AO8" s="177"/>
      <c r="AP8" s="178"/>
      <c r="AQ8" s="176" t="s">
        <v>89</v>
      </c>
      <c r="AR8" s="177"/>
      <c r="AS8" s="178"/>
      <c r="AT8" s="176" t="s">
        <v>90</v>
      </c>
      <c r="AU8" s="177"/>
      <c r="AV8" s="178"/>
      <c r="AW8" s="176" t="s">
        <v>91</v>
      </c>
      <c r="AX8" s="177"/>
      <c r="AY8" s="178"/>
    </row>
    <row r="9" spans="1:51" x14ac:dyDescent="0.2">
      <c r="A9" s="6"/>
      <c r="B9" s="5"/>
      <c r="C9" s="5"/>
      <c r="D9" s="233"/>
      <c r="E9" s="234"/>
      <c r="F9" s="235"/>
      <c r="G9" s="82"/>
      <c r="H9" s="233"/>
      <c r="I9" s="234"/>
      <c r="J9" s="235"/>
      <c r="K9" s="233"/>
      <c r="L9" s="234"/>
      <c r="M9" s="235"/>
      <c r="N9" s="233"/>
      <c r="O9" s="234"/>
      <c r="P9" s="235"/>
      <c r="Q9" s="82"/>
      <c r="R9" s="77"/>
      <c r="S9" s="76"/>
      <c r="T9" s="78"/>
      <c r="U9" s="233"/>
      <c r="V9" s="234"/>
      <c r="W9" s="235"/>
      <c r="X9" s="233"/>
      <c r="Y9" s="234"/>
      <c r="Z9" s="235"/>
      <c r="AA9" s="233"/>
      <c r="AB9" s="234"/>
      <c r="AC9" s="235"/>
      <c r="AD9" s="233"/>
      <c r="AE9" s="234"/>
      <c r="AF9" s="235"/>
      <c r="AG9" s="82"/>
      <c r="AH9" s="77"/>
      <c r="AI9" s="76"/>
      <c r="AJ9" s="78"/>
      <c r="AK9" s="233"/>
      <c r="AL9" s="234"/>
      <c r="AM9" s="235"/>
      <c r="AN9" s="233"/>
      <c r="AO9" s="234"/>
      <c r="AP9" s="235"/>
      <c r="AQ9" s="233"/>
      <c r="AR9" s="234"/>
      <c r="AS9" s="235"/>
      <c r="AT9" s="233"/>
      <c r="AU9" s="234"/>
      <c r="AV9" s="235"/>
      <c r="AW9" s="233"/>
      <c r="AX9" s="234"/>
      <c r="AY9" s="235"/>
    </row>
    <row r="10" spans="1:51" x14ac:dyDescent="0.2">
      <c r="A10" s="186" t="s">
        <v>122</v>
      </c>
      <c r="B10" s="187"/>
      <c r="C10" s="188"/>
      <c r="D10" s="221">
        <v>0</v>
      </c>
      <c r="E10" s="222"/>
      <c r="F10" s="223"/>
      <c r="G10" s="54"/>
      <c r="H10" s="221">
        <v>400</v>
      </c>
      <c r="I10" s="222"/>
      <c r="J10" s="223"/>
      <c r="K10" s="221">
        <v>3000</v>
      </c>
      <c r="L10" s="222"/>
      <c r="M10" s="223"/>
      <c r="N10" s="221">
        <v>2000</v>
      </c>
      <c r="O10" s="222"/>
      <c r="P10" s="223"/>
      <c r="Q10" s="54"/>
      <c r="R10" s="221">
        <v>2500</v>
      </c>
      <c r="S10" s="222"/>
      <c r="T10" s="223"/>
      <c r="U10" s="221" t="s">
        <v>141</v>
      </c>
      <c r="V10" s="222"/>
      <c r="W10" s="223"/>
      <c r="X10" s="221" t="s">
        <v>142</v>
      </c>
      <c r="Y10" s="222"/>
      <c r="Z10" s="223"/>
      <c r="AA10" s="221">
        <v>5000</v>
      </c>
      <c r="AB10" s="222"/>
      <c r="AC10" s="223"/>
      <c r="AD10" s="221">
        <v>1000</v>
      </c>
      <c r="AE10" s="222"/>
      <c r="AF10" s="223"/>
      <c r="AG10" s="54"/>
      <c r="AH10" s="221" t="s">
        <v>143</v>
      </c>
      <c r="AI10" s="222"/>
      <c r="AJ10" s="223"/>
      <c r="AK10" s="221" t="s">
        <v>144</v>
      </c>
      <c r="AL10" s="222"/>
      <c r="AM10" s="223"/>
      <c r="AN10" s="221" t="s">
        <v>145</v>
      </c>
      <c r="AO10" s="222"/>
      <c r="AP10" s="223"/>
      <c r="AQ10" s="221">
        <v>5000</v>
      </c>
      <c r="AR10" s="222"/>
      <c r="AS10" s="223"/>
      <c r="AT10" s="221">
        <v>2700</v>
      </c>
      <c r="AU10" s="222"/>
      <c r="AV10" s="223"/>
      <c r="AW10" s="221">
        <v>3500</v>
      </c>
      <c r="AX10" s="222"/>
      <c r="AY10" s="223"/>
    </row>
    <row r="11" spans="1:51" x14ac:dyDescent="0.2">
      <c r="A11" s="186" t="s">
        <v>123</v>
      </c>
      <c r="B11" s="187"/>
      <c r="C11" s="188"/>
      <c r="D11" s="230"/>
      <c r="E11" s="231"/>
      <c r="F11" s="232"/>
      <c r="G11" s="83"/>
      <c r="H11" s="230"/>
      <c r="I11" s="231"/>
      <c r="J11" s="232"/>
      <c r="K11" s="230"/>
      <c r="L11" s="231"/>
      <c r="M11" s="232"/>
      <c r="N11" s="230"/>
      <c r="O11" s="231"/>
      <c r="P11" s="232"/>
      <c r="Q11" s="83"/>
      <c r="R11" s="230"/>
      <c r="S11" s="231"/>
      <c r="T11" s="232"/>
      <c r="U11" s="230"/>
      <c r="V11" s="231"/>
      <c r="W11" s="232"/>
      <c r="X11" s="230"/>
      <c r="Y11" s="231"/>
      <c r="Z11" s="232"/>
      <c r="AA11" s="230"/>
      <c r="AB11" s="231"/>
      <c r="AC11" s="232"/>
      <c r="AD11" s="230"/>
      <c r="AE11" s="231"/>
      <c r="AF11" s="232"/>
      <c r="AG11" s="83"/>
      <c r="AH11" s="230"/>
      <c r="AI11" s="231"/>
      <c r="AJ11" s="232"/>
      <c r="AK11" s="230"/>
      <c r="AL11" s="231"/>
      <c r="AM11" s="232"/>
      <c r="AN11" s="230"/>
      <c r="AO11" s="231"/>
      <c r="AP11" s="232"/>
      <c r="AQ11" s="230"/>
      <c r="AR11" s="231"/>
      <c r="AS11" s="232"/>
      <c r="AT11" s="230"/>
      <c r="AU11" s="231"/>
      <c r="AV11" s="232"/>
      <c r="AW11" s="230"/>
      <c r="AX11" s="231"/>
      <c r="AY11" s="232"/>
    </row>
    <row r="12" spans="1:51" s="13" customFormat="1" x14ac:dyDescent="0.2">
      <c r="A12" s="157"/>
      <c r="B12" s="158" t="s">
        <v>30</v>
      </c>
      <c r="C12" s="159"/>
      <c r="D12" s="221" t="s">
        <v>32</v>
      </c>
      <c r="E12" s="222"/>
      <c r="F12" s="223"/>
      <c r="G12" s="54"/>
      <c r="H12" s="221" t="s">
        <v>32</v>
      </c>
      <c r="I12" s="222"/>
      <c r="J12" s="223"/>
      <c r="K12" s="221" t="s">
        <v>32</v>
      </c>
      <c r="L12" s="222"/>
      <c r="M12" s="223"/>
      <c r="N12" s="221" t="s">
        <v>32</v>
      </c>
      <c r="O12" s="222"/>
      <c r="P12" s="223"/>
      <c r="Q12" s="54"/>
      <c r="R12" s="221" t="s">
        <v>32</v>
      </c>
      <c r="S12" s="222"/>
      <c r="T12" s="223"/>
      <c r="U12" s="221" t="s">
        <v>32</v>
      </c>
      <c r="V12" s="222"/>
      <c r="W12" s="223"/>
      <c r="X12" s="221" t="s">
        <v>32</v>
      </c>
      <c r="Y12" s="222"/>
      <c r="Z12" s="223"/>
      <c r="AA12" s="221" t="s">
        <v>32</v>
      </c>
      <c r="AB12" s="222"/>
      <c r="AC12" s="223"/>
      <c r="AD12" s="221" t="s">
        <v>32</v>
      </c>
      <c r="AE12" s="222"/>
      <c r="AF12" s="223"/>
      <c r="AG12" s="54"/>
      <c r="AH12" s="221" t="s">
        <v>32</v>
      </c>
      <c r="AI12" s="222"/>
      <c r="AJ12" s="223"/>
      <c r="AK12" s="221" t="s">
        <v>32</v>
      </c>
      <c r="AL12" s="222"/>
      <c r="AM12" s="223"/>
      <c r="AN12" s="221" t="s">
        <v>32</v>
      </c>
      <c r="AO12" s="222"/>
      <c r="AP12" s="223"/>
      <c r="AQ12" s="221" t="s">
        <v>32</v>
      </c>
      <c r="AR12" s="222"/>
      <c r="AS12" s="223"/>
      <c r="AT12" s="221" t="s">
        <v>32</v>
      </c>
      <c r="AU12" s="222"/>
      <c r="AV12" s="223"/>
      <c r="AW12" s="221" t="s">
        <v>32</v>
      </c>
      <c r="AX12" s="222"/>
      <c r="AY12" s="223"/>
    </row>
    <row r="13" spans="1:51" x14ac:dyDescent="0.2">
      <c r="A13" s="157"/>
      <c r="B13" s="160" t="s">
        <v>0</v>
      </c>
      <c r="C13" s="161"/>
      <c r="D13" s="227" t="s">
        <v>32</v>
      </c>
      <c r="E13" s="228"/>
      <c r="F13" s="229"/>
      <c r="G13" s="68"/>
      <c r="H13" s="227" t="s">
        <v>32</v>
      </c>
      <c r="I13" s="228"/>
      <c r="J13" s="229"/>
      <c r="K13" s="227">
        <v>250</v>
      </c>
      <c r="L13" s="228"/>
      <c r="M13" s="229"/>
      <c r="N13" s="227" t="s">
        <v>32</v>
      </c>
      <c r="O13" s="228"/>
      <c r="P13" s="229"/>
      <c r="Q13" s="68"/>
      <c r="R13" s="227">
        <v>500</v>
      </c>
      <c r="S13" s="228"/>
      <c r="T13" s="229"/>
      <c r="U13" s="227">
        <v>7500</v>
      </c>
      <c r="V13" s="228"/>
      <c r="W13" s="229"/>
      <c r="X13" s="227">
        <v>7500</v>
      </c>
      <c r="Y13" s="228"/>
      <c r="Z13" s="229"/>
      <c r="AA13" s="192">
        <v>750</v>
      </c>
      <c r="AB13" s="193"/>
      <c r="AC13" s="194"/>
      <c r="AD13" s="227" t="s">
        <v>32</v>
      </c>
      <c r="AE13" s="228"/>
      <c r="AF13" s="229"/>
      <c r="AG13" s="68"/>
      <c r="AH13" s="227" t="s">
        <v>32</v>
      </c>
      <c r="AI13" s="228"/>
      <c r="AJ13" s="229"/>
      <c r="AK13" s="227" t="s">
        <v>32</v>
      </c>
      <c r="AL13" s="228"/>
      <c r="AM13" s="229"/>
      <c r="AN13" s="227" t="s">
        <v>32</v>
      </c>
      <c r="AO13" s="228"/>
      <c r="AP13" s="229"/>
      <c r="AQ13" s="227" t="s">
        <v>32</v>
      </c>
      <c r="AR13" s="228"/>
      <c r="AS13" s="229"/>
      <c r="AT13" s="227" t="s">
        <v>32</v>
      </c>
      <c r="AU13" s="228"/>
      <c r="AV13" s="229"/>
      <c r="AW13" s="192" t="s">
        <v>32</v>
      </c>
      <c r="AX13" s="193"/>
      <c r="AY13" s="194"/>
    </row>
    <row r="14" spans="1:51" ht="12.75" customHeight="1" x14ac:dyDescent="0.2">
      <c r="A14" s="186" t="s">
        <v>124</v>
      </c>
      <c r="B14" s="187"/>
      <c r="C14" s="188"/>
      <c r="D14" s="224">
        <v>2500</v>
      </c>
      <c r="E14" s="225"/>
      <c r="F14" s="226"/>
      <c r="G14" s="74"/>
      <c r="H14" s="221" t="s">
        <v>139</v>
      </c>
      <c r="I14" s="222"/>
      <c r="J14" s="223"/>
      <c r="K14" s="224">
        <v>6000</v>
      </c>
      <c r="L14" s="225"/>
      <c r="M14" s="226"/>
      <c r="N14" s="221">
        <v>4000</v>
      </c>
      <c r="O14" s="222"/>
      <c r="P14" s="223"/>
      <c r="Q14" s="54"/>
      <c r="R14" s="221" t="s">
        <v>140</v>
      </c>
      <c r="S14" s="222"/>
      <c r="T14" s="223"/>
      <c r="U14" s="221" t="s">
        <v>151</v>
      </c>
      <c r="V14" s="222"/>
      <c r="W14" s="223"/>
      <c r="X14" s="221" t="s">
        <v>152</v>
      </c>
      <c r="Y14" s="222"/>
      <c r="Z14" s="223"/>
      <c r="AA14" s="221">
        <v>7500</v>
      </c>
      <c r="AB14" s="222"/>
      <c r="AC14" s="223"/>
      <c r="AD14" s="221">
        <v>3500</v>
      </c>
      <c r="AE14" s="222"/>
      <c r="AF14" s="223"/>
      <c r="AG14" s="54"/>
      <c r="AH14" s="224">
        <v>5000</v>
      </c>
      <c r="AI14" s="225"/>
      <c r="AJ14" s="226"/>
      <c r="AK14" s="224">
        <v>5200</v>
      </c>
      <c r="AL14" s="225"/>
      <c r="AM14" s="226"/>
      <c r="AN14" s="224">
        <v>4000</v>
      </c>
      <c r="AO14" s="225"/>
      <c r="AP14" s="226"/>
      <c r="AQ14" s="224">
        <v>6000</v>
      </c>
      <c r="AR14" s="225"/>
      <c r="AS14" s="226"/>
      <c r="AT14" s="224">
        <v>5250</v>
      </c>
      <c r="AU14" s="225"/>
      <c r="AV14" s="226"/>
      <c r="AW14" s="221">
        <v>5000</v>
      </c>
      <c r="AX14" s="222"/>
      <c r="AY14" s="223"/>
    </row>
    <row r="15" spans="1:51" x14ac:dyDescent="0.2">
      <c r="A15" s="181" t="s">
        <v>45</v>
      </c>
      <c r="B15" s="182"/>
      <c r="C15" s="183"/>
      <c r="D15" s="198" t="s">
        <v>32</v>
      </c>
      <c r="E15" s="199"/>
      <c r="F15" s="200"/>
      <c r="G15" s="69"/>
      <c r="H15" s="192">
        <v>3000000</v>
      </c>
      <c r="I15" s="193"/>
      <c r="J15" s="194"/>
      <c r="K15" s="198" t="s">
        <v>32</v>
      </c>
      <c r="L15" s="199"/>
      <c r="M15" s="200"/>
      <c r="N15" s="198" t="s">
        <v>32</v>
      </c>
      <c r="O15" s="199"/>
      <c r="P15" s="200"/>
      <c r="Q15" s="69"/>
      <c r="R15" s="192">
        <v>6000000</v>
      </c>
      <c r="S15" s="193"/>
      <c r="T15" s="194"/>
      <c r="U15" s="198" t="s">
        <v>63</v>
      </c>
      <c r="V15" s="199"/>
      <c r="W15" s="200"/>
      <c r="X15" s="198" t="s">
        <v>63</v>
      </c>
      <c r="Y15" s="199"/>
      <c r="Z15" s="200"/>
      <c r="AA15" s="192">
        <v>5000000</v>
      </c>
      <c r="AB15" s="193"/>
      <c r="AC15" s="194"/>
      <c r="AD15" s="195">
        <v>5000000</v>
      </c>
      <c r="AE15" s="196"/>
      <c r="AF15" s="197"/>
      <c r="AG15" s="75"/>
      <c r="AH15" s="218">
        <v>6000000</v>
      </c>
      <c r="AI15" s="219"/>
      <c r="AJ15" s="220"/>
      <c r="AK15" s="218">
        <v>6000000</v>
      </c>
      <c r="AL15" s="219"/>
      <c r="AM15" s="220"/>
      <c r="AN15" s="218">
        <v>6000000</v>
      </c>
      <c r="AO15" s="219"/>
      <c r="AP15" s="220"/>
      <c r="AQ15" s="198" t="s">
        <v>32</v>
      </c>
      <c r="AR15" s="199"/>
      <c r="AS15" s="200"/>
      <c r="AT15" s="198" t="s">
        <v>32</v>
      </c>
      <c r="AU15" s="199"/>
      <c r="AV15" s="200"/>
      <c r="AW15" s="192">
        <v>5000000</v>
      </c>
      <c r="AX15" s="193"/>
      <c r="AY15" s="194"/>
    </row>
    <row r="16" spans="1:51" ht="13.5" thickBot="1" x14ac:dyDescent="0.25">
      <c r="A16" s="4"/>
      <c r="B16" s="4"/>
      <c r="C16" s="4"/>
      <c r="D16" s="189"/>
      <c r="E16" s="190"/>
      <c r="F16" s="191"/>
      <c r="G16" s="84"/>
      <c r="H16" s="189"/>
      <c r="I16" s="190"/>
      <c r="J16" s="191"/>
      <c r="K16" s="189"/>
      <c r="L16" s="190"/>
      <c r="M16" s="191"/>
      <c r="N16" s="189"/>
      <c r="O16" s="190"/>
      <c r="P16" s="191"/>
      <c r="Q16" s="84"/>
      <c r="R16" s="55"/>
      <c r="S16" s="56"/>
      <c r="T16" s="57"/>
      <c r="U16" s="189"/>
      <c r="V16" s="190"/>
      <c r="W16" s="191"/>
      <c r="X16" s="189"/>
      <c r="Y16" s="190"/>
      <c r="Z16" s="191"/>
      <c r="AA16" s="189"/>
      <c r="AB16" s="190"/>
      <c r="AC16" s="191"/>
      <c r="AD16" s="189"/>
      <c r="AE16" s="190"/>
      <c r="AF16" s="191"/>
      <c r="AG16" s="84"/>
      <c r="AH16" s="55"/>
      <c r="AI16" s="56"/>
      <c r="AJ16" s="57"/>
      <c r="AK16" s="189"/>
      <c r="AL16" s="190"/>
      <c r="AM16" s="191"/>
      <c r="AN16" s="189"/>
      <c r="AO16" s="190"/>
      <c r="AP16" s="191"/>
      <c r="AQ16" s="189"/>
      <c r="AR16" s="190"/>
      <c r="AS16" s="191"/>
      <c r="AT16" s="189"/>
      <c r="AU16" s="190"/>
      <c r="AV16" s="191"/>
      <c r="AW16" s="189"/>
      <c r="AX16" s="190"/>
      <c r="AY16" s="191"/>
    </row>
    <row r="17" spans="1:51" s="88" customFormat="1" ht="26.25" thickTop="1" x14ac:dyDescent="0.2">
      <c r="A17" s="86" t="s">
        <v>1</v>
      </c>
      <c r="B17" s="213" t="s">
        <v>2</v>
      </c>
      <c r="C17" s="214"/>
      <c r="D17" s="24" t="s">
        <v>3</v>
      </c>
      <c r="E17" s="24" t="s">
        <v>39</v>
      </c>
      <c r="F17" s="24" t="s">
        <v>29</v>
      </c>
      <c r="G17" s="87"/>
      <c r="H17" s="24" t="s">
        <v>3</v>
      </c>
      <c r="I17" s="24" t="s">
        <v>39</v>
      </c>
      <c r="J17" s="24" t="s">
        <v>29</v>
      </c>
      <c r="K17" s="24" t="s">
        <v>3</v>
      </c>
      <c r="L17" s="24" t="s">
        <v>39</v>
      </c>
      <c r="M17" s="24" t="s">
        <v>29</v>
      </c>
      <c r="N17" s="24" t="s">
        <v>3</v>
      </c>
      <c r="O17" s="24" t="s">
        <v>39</v>
      </c>
      <c r="P17" s="24" t="s">
        <v>29</v>
      </c>
      <c r="Q17" s="87"/>
      <c r="R17" s="24" t="s">
        <v>3</v>
      </c>
      <c r="S17" s="24" t="s">
        <v>39</v>
      </c>
      <c r="T17" s="24" t="s">
        <v>29</v>
      </c>
      <c r="U17" s="24" t="s">
        <v>3</v>
      </c>
      <c r="V17" s="24" t="s">
        <v>39</v>
      </c>
      <c r="W17" s="24" t="s">
        <v>29</v>
      </c>
      <c r="X17" s="24" t="s">
        <v>3</v>
      </c>
      <c r="Y17" s="24" t="s">
        <v>39</v>
      </c>
      <c r="Z17" s="24" t="s">
        <v>29</v>
      </c>
      <c r="AA17" s="24" t="s">
        <v>3</v>
      </c>
      <c r="AB17" s="24" t="s">
        <v>39</v>
      </c>
      <c r="AC17" s="24" t="s">
        <v>29</v>
      </c>
      <c r="AD17" s="24" t="s">
        <v>3</v>
      </c>
      <c r="AE17" s="24" t="s">
        <v>39</v>
      </c>
      <c r="AF17" s="24" t="s">
        <v>29</v>
      </c>
      <c r="AG17" s="87"/>
      <c r="AH17" s="24" t="s">
        <v>3</v>
      </c>
      <c r="AI17" s="24" t="s">
        <v>39</v>
      </c>
      <c r="AJ17" s="24" t="s">
        <v>29</v>
      </c>
      <c r="AK17" s="24" t="s">
        <v>3</v>
      </c>
      <c r="AL17" s="24" t="s">
        <v>39</v>
      </c>
      <c r="AM17" s="24" t="s">
        <v>29</v>
      </c>
      <c r="AN17" s="24" t="s">
        <v>3</v>
      </c>
      <c r="AO17" s="24" t="s">
        <v>39</v>
      </c>
      <c r="AP17" s="24" t="s">
        <v>29</v>
      </c>
      <c r="AQ17" s="24" t="s">
        <v>3</v>
      </c>
      <c r="AR17" s="24" t="s">
        <v>39</v>
      </c>
      <c r="AS17" s="24" t="s">
        <v>29</v>
      </c>
      <c r="AT17" s="24" t="s">
        <v>3</v>
      </c>
      <c r="AU17" s="24" t="s">
        <v>39</v>
      </c>
      <c r="AV17" s="24" t="s">
        <v>29</v>
      </c>
      <c r="AW17" s="24" t="s">
        <v>3</v>
      </c>
      <c r="AX17" s="24" t="s">
        <v>39</v>
      </c>
      <c r="AY17" s="24" t="s">
        <v>29</v>
      </c>
    </row>
    <row r="18" spans="1:51" ht="51" x14ac:dyDescent="0.2">
      <c r="A18" s="171" t="s">
        <v>175</v>
      </c>
      <c r="B18" s="174" t="s">
        <v>49</v>
      </c>
      <c r="C18" s="168"/>
      <c r="D18" s="35">
        <v>25</v>
      </c>
      <c r="E18" s="9"/>
      <c r="F18" s="9"/>
      <c r="G18" s="9"/>
      <c r="H18" s="30">
        <v>30</v>
      </c>
      <c r="I18" s="9"/>
      <c r="J18" s="9"/>
      <c r="K18" s="35">
        <v>40</v>
      </c>
      <c r="L18" s="9"/>
      <c r="M18" s="9"/>
      <c r="N18" s="35">
        <v>40</v>
      </c>
      <c r="O18" s="9"/>
      <c r="P18" s="9"/>
      <c r="Q18" s="9"/>
      <c r="R18" s="27">
        <v>30</v>
      </c>
      <c r="S18" s="9"/>
      <c r="T18" s="9"/>
      <c r="U18" s="35" t="s">
        <v>65</v>
      </c>
      <c r="V18" s="47"/>
      <c r="W18" s="9"/>
      <c r="X18" s="35" t="s">
        <v>65</v>
      </c>
      <c r="Y18" s="47"/>
      <c r="Z18" s="9"/>
      <c r="AA18" s="43">
        <v>40</v>
      </c>
      <c r="AB18" s="9"/>
      <c r="AC18" s="9" t="s">
        <v>33</v>
      </c>
      <c r="AD18" s="43" t="s">
        <v>66</v>
      </c>
      <c r="AE18" s="9"/>
      <c r="AF18" s="9"/>
      <c r="AG18" s="9"/>
      <c r="AH18" s="9" t="s">
        <v>43</v>
      </c>
      <c r="AI18" s="9"/>
      <c r="AJ18" s="9" t="s">
        <v>33</v>
      </c>
      <c r="AK18" s="9" t="s">
        <v>43</v>
      </c>
      <c r="AL18" s="9"/>
      <c r="AM18" s="9" t="s">
        <v>33</v>
      </c>
      <c r="AN18" s="9" t="s">
        <v>43</v>
      </c>
      <c r="AO18" s="9"/>
      <c r="AP18" s="9" t="s">
        <v>33</v>
      </c>
      <c r="AQ18" s="35">
        <v>50</v>
      </c>
      <c r="AR18" s="9"/>
      <c r="AS18" s="9" t="s">
        <v>33</v>
      </c>
      <c r="AT18" s="35">
        <v>30</v>
      </c>
      <c r="AU18" s="9"/>
      <c r="AV18" s="9" t="s">
        <v>33</v>
      </c>
      <c r="AW18" s="28" t="s">
        <v>43</v>
      </c>
      <c r="AX18" s="9"/>
      <c r="AY18" s="9" t="s">
        <v>33</v>
      </c>
    </row>
    <row r="19" spans="1:51" ht="51" x14ac:dyDescent="0.2">
      <c r="A19" s="184"/>
      <c r="B19" s="169" t="s">
        <v>4</v>
      </c>
      <c r="C19" s="170"/>
      <c r="D19" s="25">
        <v>25</v>
      </c>
      <c r="E19" s="10"/>
      <c r="F19" s="10"/>
      <c r="G19" s="7"/>
      <c r="H19" s="31">
        <v>30</v>
      </c>
      <c r="I19" s="10"/>
      <c r="J19" s="10"/>
      <c r="K19" s="25">
        <v>40</v>
      </c>
      <c r="L19" s="10"/>
      <c r="M19" s="10"/>
      <c r="N19" s="25">
        <v>40</v>
      </c>
      <c r="O19" s="10"/>
      <c r="P19" s="10"/>
      <c r="Q19" s="7"/>
      <c r="R19" s="25">
        <v>30</v>
      </c>
      <c r="S19" s="10"/>
      <c r="T19" s="10"/>
      <c r="U19" s="42" t="s">
        <v>65</v>
      </c>
      <c r="V19" s="50"/>
      <c r="W19" s="15"/>
      <c r="X19" s="42" t="s">
        <v>65</v>
      </c>
      <c r="Y19" s="50"/>
      <c r="Z19" s="10"/>
      <c r="AA19" s="44">
        <v>40</v>
      </c>
      <c r="AB19" s="10"/>
      <c r="AC19" s="10" t="s">
        <v>33</v>
      </c>
      <c r="AD19" s="29" t="s">
        <v>66</v>
      </c>
      <c r="AE19" s="10"/>
      <c r="AF19" s="10"/>
      <c r="AG19" s="7"/>
      <c r="AH19" s="10" t="s">
        <v>43</v>
      </c>
      <c r="AI19" s="10"/>
      <c r="AJ19" s="10" t="s">
        <v>33</v>
      </c>
      <c r="AK19" s="10" t="s">
        <v>43</v>
      </c>
      <c r="AL19" s="10"/>
      <c r="AM19" s="10" t="s">
        <v>33</v>
      </c>
      <c r="AN19" s="10" t="s">
        <v>43</v>
      </c>
      <c r="AO19" s="10"/>
      <c r="AP19" s="10" t="s">
        <v>33</v>
      </c>
      <c r="AQ19" s="25">
        <v>50</v>
      </c>
      <c r="AR19" s="10"/>
      <c r="AS19" s="10" t="s">
        <v>33</v>
      </c>
      <c r="AT19" s="25">
        <v>30</v>
      </c>
      <c r="AU19" s="10"/>
      <c r="AV19" s="10" t="s">
        <v>33</v>
      </c>
      <c r="AW19" s="29" t="s">
        <v>43</v>
      </c>
      <c r="AX19" s="10"/>
      <c r="AY19" s="10" t="s">
        <v>33</v>
      </c>
    </row>
    <row r="20" spans="1:51" ht="51" x14ac:dyDescent="0.2">
      <c r="A20" s="184"/>
      <c r="B20" s="167" t="s">
        <v>5</v>
      </c>
      <c r="C20" s="168"/>
      <c r="D20" s="26">
        <v>25</v>
      </c>
      <c r="E20" s="7"/>
      <c r="F20" s="7"/>
      <c r="G20" s="7"/>
      <c r="H20" s="32">
        <v>30</v>
      </c>
      <c r="I20" s="7"/>
      <c r="J20" s="7"/>
      <c r="K20" s="26">
        <v>40</v>
      </c>
      <c r="L20" s="7"/>
      <c r="M20" s="7"/>
      <c r="N20" s="26">
        <v>40</v>
      </c>
      <c r="O20" s="7"/>
      <c r="P20" s="7"/>
      <c r="Q20" s="7"/>
      <c r="R20" s="26">
        <v>30</v>
      </c>
      <c r="S20" s="7"/>
      <c r="T20" s="7"/>
      <c r="U20" s="35" t="s">
        <v>65</v>
      </c>
      <c r="V20" s="47"/>
      <c r="W20" s="9"/>
      <c r="X20" s="35" t="s">
        <v>65</v>
      </c>
      <c r="Y20" s="47"/>
      <c r="Z20" s="7"/>
      <c r="AA20" s="43">
        <v>40</v>
      </c>
      <c r="AB20" s="7"/>
      <c r="AC20" s="7" t="s">
        <v>33</v>
      </c>
      <c r="AD20" s="28" t="s">
        <v>66</v>
      </c>
      <c r="AE20" s="7"/>
      <c r="AF20" s="7"/>
      <c r="AG20" s="7"/>
      <c r="AH20" s="7" t="s">
        <v>43</v>
      </c>
      <c r="AI20" s="7"/>
      <c r="AJ20" s="7" t="s">
        <v>33</v>
      </c>
      <c r="AK20" s="7" t="s">
        <v>43</v>
      </c>
      <c r="AL20" s="7"/>
      <c r="AM20" s="7" t="s">
        <v>33</v>
      </c>
      <c r="AN20" s="7" t="s">
        <v>43</v>
      </c>
      <c r="AO20" s="7"/>
      <c r="AP20" s="7" t="s">
        <v>33</v>
      </c>
      <c r="AQ20" s="26">
        <v>50</v>
      </c>
      <c r="AR20" s="7"/>
      <c r="AS20" s="7" t="s">
        <v>33</v>
      </c>
      <c r="AT20" s="26">
        <v>30</v>
      </c>
      <c r="AU20" s="7"/>
      <c r="AV20" s="7" t="s">
        <v>33</v>
      </c>
      <c r="AW20" s="28" t="s">
        <v>43</v>
      </c>
      <c r="AX20" s="7"/>
      <c r="AY20" s="7" t="s">
        <v>33</v>
      </c>
    </row>
    <row r="21" spans="1:51" ht="38.25" x14ac:dyDescent="0.2">
      <c r="A21" s="185"/>
      <c r="B21" s="175" t="s">
        <v>125</v>
      </c>
      <c r="C21" s="170"/>
      <c r="D21" s="10" t="s">
        <v>43</v>
      </c>
      <c r="E21" s="10"/>
      <c r="F21" s="10"/>
      <c r="G21" s="7"/>
      <c r="H21" s="10" t="s">
        <v>46</v>
      </c>
      <c r="I21" s="10"/>
      <c r="J21" s="10"/>
      <c r="K21" s="10" t="s">
        <v>43</v>
      </c>
      <c r="L21" s="10"/>
      <c r="M21" s="10"/>
      <c r="N21" s="10" t="s">
        <v>43</v>
      </c>
      <c r="O21" s="10"/>
      <c r="P21" s="10"/>
      <c r="Q21" s="7"/>
      <c r="R21" s="25">
        <v>30</v>
      </c>
      <c r="S21" s="10"/>
      <c r="T21" s="10"/>
      <c r="U21" s="10" t="s">
        <v>43</v>
      </c>
      <c r="V21" s="10"/>
      <c r="W21" s="10"/>
      <c r="X21" s="10" t="s">
        <v>43</v>
      </c>
      <c r="Y21" s="10"/>
      <c r="Z21" s="10"/>
      <c r="AA21" s="10" t="s">
        <v>43</v>
      </c>
      <c r="AB21" s="10"/>
      <c r="AC21" s="10"/>
      <c r="AD21" s="46">
        <v>25</v>
      </c>
      <c r="AE21" s="10"/>
      <c r="AF21" s="10"/>
      <c r="AG21" s="7"/>
      <c r="AH21" s="10" t="s">
        <v>43</v>
      </c>
      <c r="AI21" s="10"/>
      <c r="AJ21" s="10"/>
      <c r="AK21" s="10" t="s">
        <v>43</v>
      </c>
      <c r="AL21" s="10"/>
      <c r="AM21" s="10"/>
      <c r="AN21" s="10" t="s">
        <v>43</v>
      </c>
      <c r="AO21" s="10"/>
      <c r="AP21" s="10"/>
      <c r="AQ21" s="10" t="s">
        <v>43</v>
      </c>
      <c r="AR21" s="10"/>
      <c r="AS21" s="10"/>
      <c r="AT21" s="10" t="s">
        <v>43</v>
      </c>
      <c r="AU21" s="10"/>
      <c r="AV21" s="10"/>
      <c r="AW21" s="10" t="s">
        <v>43</v>
      </c>
      <c r="AX21" s="10"/>
      <c r="AY21" s="10"/>
    </row>
    <row r="22" spans="1:51" ht="25.5" x14ac:dyDescent="0.2">
      <c r="A22" s="171" t="s">
        <v>6</v>
      </c>
      <c r="B22" s="156" t="s">
        <v>126</v>
      </c>
      <c r="C22" s="70"/>
      <c r="D22" s="35">
        <v>10</v>
      </c>
      <c r="E22" s="22"/>
      <c r="F22" s="9"/>
      <c r="G22" s="9"/>
      <c r="H22" s="28">
        <v>0.4</v>
      </c>
      <c r="I22" s="22"/>
      <c r="J22" s="9" t="s">
        <v>33</v>
      </c>
      <c r="K22" s="35">
        <v>10</v>
      </c>
      <c r="L22" s="22"/>
      <c r="M22" s="9"/>
      <c r="N22" s="35">
        <v>10</v>
      </c>
      <c r="O22" s="22"/>
      <c r="P22" s="9" t="s">
        <v>33</v>
      </c>
      <c r="Q22" s="9"/>
      <c r="R22" s="22">
        <v>0.3</v>
      </c>
      <c r="S22" s="22"/>
      <c r="T22" s="9" t="s">
        <v>33</v>
      </c>
      <c r="U22" s="35" t="s">
        <v>66</v>
      </c>
      <c r="V22" s="22"/>
      <c r="W22" s="9"/>
      <c r="X22" s="35" t="s">
        <v>66</v>
      </c>
      <c r="Y22" s="22"/>
      <c r="Z22" s="9"/>
      <c r="AA22" s="28">
        <v>0.3</v>
      </c>
      <c r="AB22" s="9"/>
      <c r="AC22" s="9" t="s">
        <v>33</v>
      </c>
      <c r="AD22" s="28">
        <v>0.2</v>
      </c>
      <c r="AE22" s="22"/>
      <c r="AF22" s="9" t="s">
        <v>33</v>
      </c>
      <c r="AG22" s="9"/>
      <c r="AH22" s="9" t="s">
        <v>43</v>
      </c>
      <c r="AI22" s="22"/>
      <c r="AJ22" s="9" t="s">
        <v>33</v>
      </c>
      <c r="AK22" s="9" t="s">
        <v>43</v>
      </c>
      <c r="AL22" s="22"/>
      <c r="AM22" s="9" t="s">
        <v>33</v>
      </c>
      <c r="AN22" s="9" t="s">
        <v>43</v>
      </c>
      <c r="AO22" s="22"/>
      <c r="AP22" s="9" t="s">
        <v>33</v>
      </c>
      <c r="AQ22" s="35">
        <v>10</v>
      </c>
      <c r="AR22" s="22"/>
      <c r="AS22" s="9" t="s">
        <v>33</v>
      </c>
      <c r="AT22" s="35">
        <v>10</v>
      </c>
      <c r="AU22" s="22"/>
      <c r="AV22" s="9" t="s">
        <v>33</v>
      </c>
      <c r="AW22" s="28" t="s">
        <v>43</v>
      </c>
      <c r="AX22" s="22"/>
      <c r="AY22" s="9" t="s">
        <v>33</v>
      </c>
    </row>
    <row r="23" spans="1:51" ht="25.5" x14ac:dyDescent="0.2">
      <c r="A23" s="172"/>
      <c r="B23" s="175" t="s">
        <v>127</v>
      </c>
      <c r="C23" s="170"/>
      <c r="D23" s="25">
        <v>10</v>
      </c>
      <c r="E23" s="23"/>
      <c r="F23" s="15"/>
      <c r="G23" s="9"/>
      <c r="H23" s="29">
        <v>0.4</v>
      </c>
      <c r="I23" s="23"/>
      <c r="J23" s="15" t="s">
        <v>33</v>
      </c>
      <c r="K23" s="25">
        <v>10</v>
      </c>
      <c r="L23" s="23"/>
      <c r="M23" s="15"/>
      <c r="N23" s="25">
        <v>10</v>
      </c>
      <c r="O23" s="23"/>
      <c r="P23" s="15" t="s">
        <v>33</v>
      </c>
      <c r="Q23" s="9"/>
      <c r="R23" s="23">
        <v>0.3</v>
      </c>
      <c r="S23" s="23"/>
      <c r="T23" s="15" t="s">
        <v>33</v>
      </c>
      <c r="U23" s="25" t="s">
        <v>66</v>
      </c>
      <c r="V23" s="23"/>
      <c r="W23" s="15"/>
      <c r="X23" s="25" t="s">
        <v>66</v>
      </c>
      <c r="Y23" s="23"/>
      <c r="Z23" s="15"/>
      <c r="AA23" s="29">
        <v>0.3</v>
      </c>
      <c r="AB23" s="15"/>
      <c r="AC23" s="15" t="s">
        <v>33</v>
      </c>
      <c r="AD23" s="29">
        <v>0.2</v>
      </c>
      <c r="AE23" s="23"/>
      <c r="AF23" s="15" t="s">
        <v>33</v>
      </c>
      <c r="AG23" s="9"/>
      <c r="AH23" s="15" t="s">
        <v>43</v>
      </c>
      <c r="AI23" s="23"/>
      <c r="AJ23" s="15" t="s">
        <v>33</v>
      </c>
      <c r="AK23" s="15" t="s">
        <v>43</v>
      </c>
      <c r="AL23" s="23"/>
      <c r="AM23" s="15" t="s">
        <v>33</v>
      </c>
      <c r="AN23" s="15" t="s">
        <v>43</v>
      </c>
      <c r="AO23" s="23"/>
      <c r="AP23" s="15" t="s">
        <v>33</v>
      </c>
      <c r="AQ23" s="25">
        <v>10</v>
      </c>
      <c r="AR23" s="23"/>
      <c r="AS23" s="15" t="s">
        <v>33</v>
      </c>
      <c r="AT23" s="25">
        <v>10</v>
      </c>
      <c r="AU23" s="23"/>
      <c r="AV23" s="15" t="s">
        <v>33</v>
      </c>
      <c r="AW23" s="29" t="s">
        <v>43</v>
      </c>
      <c r="AX23" s="23"/>
      <c r="AY23" s="15" t="s">
        <v>33</v>
      </c>
    </row>
    <row r="24" spans="1:51" ht="25.5" x14ac:dyDescent="0.2">
      <c r="A24" s="173"/>
      <c r="B24" s="174" t="s">
        <v>137</v>
      </c>
      <c r="C24" s="168"/>
      <c r="D24" s="26">
        <v>50</v>
      </c>
      <c r="E24" s="7"/>
      <c r="F24" s="7"/>
      <c r="G24" s="7"/>
      <c r="H24" s="28">
        <v>0.4</v>
      </c>
      <c r="I24" s="7"/>
      <c r="J24" s="7" t="s">
        <v>33</v>
      </c>
      <c r="K24" s="26">
        <v>50</v>
      </c>
      <c r="L24" s="7"/>
      <c r="M24" s="7" t="s">
        <v>33</v>
      </c>
      <c r="N24" s="26">
        <v>50</v>
      </c>
      <c r="O24" s="7"/>
      <c r="P24" s="7" t="s">
        <v>33</v>
      </c>
      <c r="Q24" s="7"/>
      <c r="R24" s="28">
        <v>0.3</v>
      </c>
      <c r="S24" s="7"/>
      <c r="T24" s="7" t="s">
        <v>33</v>
      </c>
      <c r="U24" s="28" t="s">
        <v>66</v>
      </c>
      <c r="V24" s="7"/>
      <c r="W24" s="7"/>
      <c r="X24" s="28" t="s">
        <v>66</v>
      </c>
      <c r="Y24" s="7"/>
      <c r="Z24" s="7"/>
      <c r="AA24" s="28">
        <v>0.3</v>
      </c>
      <c r="AB24" s="9"/>
      <c r="AC24" s="9" t="s">
        <v>33</v>
      </c>
      <c r="AD24" s="28">
        <v>0.2</v>
      </c>
      <c r="AE24" s="7"/>
      <c r="AF24" s="7" t="s">
        <v>33</v>
      </c>
      <c r="AG24" s="7"/>
      <c r="AH24" s="7" t="s">
        <v>43</v>
      </c>
      <c r="AI24" s="7"/>
      <c r="AJ24" s="7" t="s">
        <v>33</v>
      </c>
      <c r="AK24" s="7" t="s">
        <v>43</v>
      </c>
      <c r="AL24" s="7"/>
      <c r="AM24" s="7" t="s">
        <v>33</v>
      </c>
      <c r="AN24" s="7" t="s">
        <v>43</v>
      </c>
      <c r="AO24" s="7"/>
      <c r="AP24" s="7" t="s">
        <v>33</v>
      </c>
      <c r="AQ24" s="26">
        <v>150</v>
      </c>
      <c r="AR24" s="7"/>
      <c r="AS24" s="7" t="s">
        <v>33</v>
      </c>
      <c r="AT24" s="26">
        <v>50</v>
      </c>
      <c r="AU24" s="7"/>
      <c r="AV24" s="7" t="s">
        <v>33</v>
      </c>
      <c r="AW24" s="28" t="s">
        <v>43</v>
      </c>
      <c r="AX24" s="7"/>
      <c r="AY24" s="7"/>
    </row>
    <row r="25" spans="1:51" x14ac:dyDescent="0.2">
      <c r="A25" s="171" t="s">
        <v>176</v>
      </c>
      <c r="B25" s="169" t="s">
        <v>7</v>
      </c>
      <c r="C25" s="170"/>
      <c r="D25" s="25">
        <v>10</v>
      </c>
      <c r="E25" s="10"/>
      <c r="F25" s="15"/>
      <c r="G25" s="9"/>
      <c r="H25" s="33">
        <v>10</v>
      </c>
      <c r="I25" s="10"/>
      <c r="J25" s="15"/>
      <c r="K25" s="25">
        <v>10</v>
      </c>
      <c r="L25" s="10"/>
      <c r="M25" s="10"/>
      <c r="N25" s="25">
        <v>10</v>
      </c>
      <c r="O25" s="10"/>
      <c r="P25" s="15"/>
      <c r="Q25" s="9"/>
      <c r="R25" s="25">
        <v>10</v>
      </c>
      <c r="S25" s="10"/>
      <c r="T25" s="15"/>
      <c r="U25" s="25">
        <v>15</v>
      </c>
      <c r="V25" s="10"/>
      <c r="W25" s="15"/>
      <c r="X25" s="25">
        <v>15</v>
      </c>
      <c r="Y25" s="10"/>
      <c r="Z25" s="15"/>
      <c r="AA25" s="25">
        <v>15</v>
      </c>
      <c r="AB25" s="10"/>
      <c r="AC25" s="15"/>
      <c r="AD25" s="29" t="s">
        <v>37</v>
      </c>
      <c r="AE25" s="10"/>
      <c r="AF25" s="15"/>
      <c r="AG25" s="9"/>
      <c r="AH25" s="25">
        <v>10</v>
      </c>
      <c r="AI25" s="10"/>
      <c r="AJ25" s="15" t="s">
        <v>33</v>
      </c>
      <c r="AK25" s="15" t="s">
        <v>43</v>
      </c>
      <c r="AL25" s="10"/>
      <c r="AM25" s="15" t="s">
        <v>33</v>
      </c>
      <c r="AN25" s="15" t="s">
        <v>43</v>
      </c>
      <c r="AO25" s="10"/>
      <c r="AP25" s="15" t="s">
        <v>33</v>
      </c>
      <c r="AQ25" s="15" t="s">
        <v>37</v>
      </c>
      <c r="AR25" s="10"/>
      <c r="AS25" s="15"/>
      <c r="AT25" s="15" t="s">
        <v>37</v>
      </c>
      <c r="AU25" s="10"/>
      <c r="AV25" s="15"/>
      <c r="AW25" s="25">
        <v>10</v>
      </c>
      <c r="AX25" s="10"/>
      <c r="AY25" s="15" t="s">
        <v>33</v>
      </c>
    </row>
    <row r="26" spans="1:51" x14ac:dyDescent="0.2">
      <c r="A26" s="172"/>
      <c r="B26" s="167" t="s">
        <v>8</v>
      </c>
      <c r="C26" s="168"/>
      <c r="D26" s="26">
        <v>35</v>
      </c>
      <c r="E26" s="7"/>
      <c r="F26" s="7"/>
      <c r="G26" s="7"/>
      <c r="H26" s="7" t="s">
        <v>37</v>
      </c>
      <c r="I26" s="7"/>
      <c r="J26" s="7"/>
      <c r="K26" s="26">
        <v>35</v>
      </c>
      <c r="L26" s="7"/>
      <c r="M26" s="7" t="s">
        <v>33</v>
      </c>
      <c r="N26" s="26">
        <v>35</v>
      </c>
      <c r="O26" s="7"/>
      <c r="P26" s="7"/>
      <c r="Q26" s="7"/>
      <c r="R26" s="26">
        <v>35</v>
      </c>
      <c r="S26" s="215">
        <v>2500</v>
      </c>
      <c r="T26" s="7" t="s">
        <v>33</v>
      </c>
      <c r="U26" s="26">
        <v>40</v>
      </c>
      <c r="V26" s="7"/>
      <c r="W26" s="7" t="s">
        <v>33</v>
      </c>
      <c r="X26" s="26">
        <v>40</v>
      </c>
      <c r="Y26" s="7"/>
      <c r="Z26" s="7" t="s">
        <v>33</v>
      </c>
      <c r="AA26" s="26">
        <v>35</v>
      </c>
      <c r="AB26" s="7"/>
      <c r="AC26" s="7" t="s">
        <v>33</v>
      </c>
      <c r="AD26" s="28" t="s">
        <v>37</v>
      </c>
      <c r="AE26" s="7"/>
      <c r="AF26" s="7"/>
      <c r="AG26" s="7"/>
      <c r="AH26" s="26">
        <v>35</v>
      </c>
      <c r="AI26" s="7"/>
      <c r="AJ26" s="7" t="s">
        <v>33</v>
      </c>
      <c r="AK26" s="7" t="s">
        <v>43</v>
      </c>
      <c r="AL26" s="7"/>
      <c r="AM26" s="7" t="s">
        <v>33</v>
      </c>
      <c r="AN26" s="7" t="s">
        <v>43</v>
      </c>
      <c r="AO26" s="7"/>
      <c r="AP26" s="7" t="s">
        <v>33</v>
      </c>
      <c r="AQ26" s="7" t="s">
        <v>37</v>
      </c>
      <c r="AR26" s="7"/>
      <c r="AS26" s="7"/>
      <c r="AT26" s="7" t="s">
        <v>37</v>
      </c>
      <c r="AU26" s="7"/>
      <c r="AV26" s="7"/>
      <c r="AW26" s="26">
        <v>35</v>
      </c>
      <c r="AX26" s="7"/>
      <c r="AY26" s="7" t="s">
        <v>33</v>
      </c>
    </row>
    <row r="27" spans="1:51" ht="38.25" x14ac:dyDescent="0.2">
      <c r="A27" s="172"/>
      <c r="B27" s="175" t="s">
        <v>128</v>
      </c>
      <c r="C27" s="170"/>
      <c r="D27" s="25">
        <v>35</v>
      </c>
      <c r="E27" s="10"/>
      <c r="F27" s="15"/>
      <c r="G27" s="9"/>
      <c r="H27" s="10" t="s">
        <v>37</v>
      </c>
      <c r="I27" s="10"/>
      <c r="J27" s="15"/>
      <c r="K27" s="25">
        <v>35</v>
      </c>
      <c r="L27" s="10"/>
      <c r="M27" s="15" t="s">
        <v>33</v>
      </c>
      <c r="N27" s="25">
        <v>35</v>
      </c>
      <c r="O27" s="10"/>
      <c r="P27" s="15"/>
      <c r="Q27" s="9"/>
      <c r="R27" s="10" t="s">
        <v>35</v>
      </c>
      <c r="S27" s="216"/>
      <c r="T27" s="15" t="s">
        <v>33</v>
      </c>
      <c r="U27" s="25">
        <v>60</v>
      </c>
      <c r="V27" s="10"/>
      <c r="W27" s="15" t="s">
        <v>33</v>
      </c>
      <c r="X27" s="25">
        <v>60</v>
      </c>
      <c r="Y27" s="10"/>
      <c r="Z27" s="15" t="s">
        <v>33</v>
      </c>
      <c r="AA27" s="40">
        <v>0.5</v>
      </c>
      <c r="AB27" s="10"/>
      <c r="AC27" s="10" t="s">
        <v>33</v>
      </c>
      <c r="AD27" s="29" t="s">
        <v>37</v>
      </c>
      <c r="AE27" s="10"/>
      <c r="AF27" s="15"/>
      <c r="AG27" s="9"/>
      <c r="AH27" s="10" t="s">
        <v>44</v>
      </c>
      <c r="AI27" s="10"/>
      <c r="AJ27" s="15" t="s">
        <v>33</v>
      </c>
      <c r="AK27" s="10" t="s">
        <v>43</v>
      </c>
      <c r="AL27" s="10"/>
      <c r="AM27" s="15" t="s">
        <v>33</v>
      </c>
      <c r="AN27" s="10" t="s">
        <v>43</v>
      </c>
      <c r="AO27" s="10"/>
      <c r="AP27" s="15" t="s">
        <v>33</v>
      </c>
      <c r="AQ27" s="10" t="s">
        <v>37</v>
      </c>
      <c r="AR27" s="10"/>
      <c r="AS27" s="15"/>
      <c r="AT27" s="10" t="s">
        <v>37</v>
      </c>
      <c r="AU27" s="10"/>
      <c r="AV27" s="15"/>
      <c r="AW27" s="25">
        <v>35</v>
      </c>
      <c r="AX27" s="10"/>
      <c r="AY27" s="10" t="s">
        <v>33</v>
      </c>
    </row>
    <row r="28" spans="1:51" ht="38.25" x14ac:dyDescent="0.2">
      <c r="A28" s="173"/>
      <c r="B28" s="167" t="s">
        <v>9</v>
      </c>
      <c r="C28" s="168"/>
      <c r="D28" s="26">
        <v>35</v>
      </c>
      <c r="E28" s="7"/>
      <c r="F28" s="7"/>
      <c r="G28" s="7"/>
      <c r="H28" s="7" t="s">
        <v>37</v>
      </c>
      <c r="I28" s="7"/>
      <c r="J28" s="7"/>
      <c r="K28" s="26">
        <v>35</v>
      </c>
      <c r="L28" s="7"/>
      <c r="M28" s="7" t="s">
        <v>33</v>
      </c>
      <c r="N28" s="26">
        <v>35</v>
      </c>
      <c r="O28" s="7"/>
      <c r="P28" s="7"/>
      <c r="Q28" s="7"/>
      <c r="R28" s="7" t="s">
        <v>35</v>
      </c>
      <c r="S28" s="217"/>
      <c r="T28" s="7" t="s">
        <v>33</v>
      </c>
      <c r="U28" s="34">
        <v>0.25</v>
      </c>
      <c r="V28" s="7"/>
      <c r="W28" s="7" t="s">
        <v>33</v>
      </c>
      <c r="X28" s="34">
        <v>0.25</v>
      </c>
      <c r="Y28" s="7"/>
      <c r="Z28" s="7" t="s">
        <v>33</v>
      </c>
      <c r="AA28" s="34">
        <v>0.5</v>
      </c>
      <c r="AB28" s="7"/>
      <c r="AC28" s="7" t="s">
        <v>33</v>
      </c>
      <c r="AD28" s="28" t="s">
        <v>37</v>
      </c>
      <c r="AE28" s="7"/>
      <c r="AF28" s="7"/>
      <c r="AG28" s="7"/>
      <c r="AH28" s="7" t="s">
        <v>44</v>
      </c>
      <c r="AI28" s="7"/>
      <c r="AJ28" s="7" t="s">
        <v>33</v>
      </c>
      <c r="AK28" s="7" t="s">
        <v>43</v>
      </c>
      <c r="AL28" s="7"/>
      <c r="AM28" s="7" t="s">
        <v>33</v>
      </c>
      <c r="AN28" s="7" t="s">
        <v>43</v>
      </c>
      <c r="AO28" s="7"/>
      <c r="AP28" s="7" t="s">
        <v>33</v>
      </c>
      <c r="AQ28" s="7" t="s">
        <v>37</v>
      </c>
      <c r="AR28" s="7"/>
      <c r="AS28" s="7"/>
      <c r="AT28" s="7" t="s">
        <v>37</v>
      </c>
      <c r="AU28" s="7"/>
      <c r="AV28" s="7"/>
      <c r="AW28" s="34">
        <v>0.5</v>
      </c>
      <c r="AX28" s="7"/>
      <c r="AY28" s="7" t="s">
        <v>33</v>
      </c>
    </row>
    <row r="29" spans="1:51" ht="25.5" x14ac:dyDescent="0.2">
      <c r="A29" s="171" t="s">
        <v>177</v>
      </c>
      <c r="B29" s="169" t="s">
        <v>28</v>
      </c>
      <c r="C29" s="170"/>
      <c r="D29" s="25">
        <v>100</v>
      </c>
      <c r="E29" s="23"/>
      <c r="F29" s="15"/>
      <c r="G29" s="9"/>
      <c r="H29" s="29">
        <v>0.4</v>
      </c>
      <c r="I29" s="23"/>
      <c r="J29" s="15" t="s">
        <v>33</v>
      </c>
      <c r="K29" s="23">
        <v>0.3</v>
      </c>
      <c r="L29" s="23"/>
      <c r="M29" s="15" t="s">
        <v>33</v>
      </c>
      <c r="N29" s="25">
        <v>250</v>
      </c>
      <c r="O29" s="23"/>
      <c r="P29" s="15" t="s">
        <v>33</v>
      </c>
      <c r="Q29" s="9"/>
      <c r="R29" s="23" t="s">
        <v>42</v>
      </c>
      <c r="S29" s="23"/>
      <c r="T29" s="15" t="s">
        <v>33</v>
      </c>
      <c r="U29" s="23">
        <v>0.4</v>
      </c>
      <c r="V29" s="23"/>
      <c r="W29" s="15" t="s">
        <v>33</v>
      </c>
      <c r="X29" s="23">
        <v>0.4</v>
      </c>
      <c r="Y29" s="23"/>
      <c r="Z29" s="15" t="s">
        <v>33</v>
      </c>
      <c r="AA29" s="29">
        <v>0.3</v>
      </c>
      <c r="AB29" s="15"/>
      <c r="AC29" s="15" t="s">
        <v>33</v>
      </c>
      <c r="AD29" s="29">
        <v>0.2</v>
      </c>
      <c r="AE29" s="23"/>
      <c r="AF29" s="15" t="s">
        <v>33</v>
      </c>
      <c r="AG29" s="9"/>
      <c r="AH29" s="10" t="s">
        <v>43</v>
      </c>
      <c r="AI29" s="23"/>
      <c r="AJ29" s="15" t="s">
        <v>33</v>
      </c>
      <c r="AK29" s="10" t="s">
        <v>43</v>
      </c>
      <c r="AL29" s="23"/>
      <c r="AM29" s="15" t="s">
        <v>33</v>
      </c>
      <c r="AN29" s="10" t="s">
        <v>43</v>
      </c>
      <c r="AO29" s="23"/>
      <c r="AP29" s="15" t="s">
        <v>33</v>
      </c>
      <c r="AQ29" s="23">
        <v>0.3</v>
      </c>
      <c r="AR29" s="23"/>
      <c r="AS29" s="15" t="s">
        <v>33</v>
      </c>
      <c r="AT29" s="23">
        <v>0.3</v>
      </c>
      <c r="AU29" s="23"/>
      <c r="AV29" s="15" t="s">
        <v>33</v>
      </c>
      <c r="AW29" s="29" t="s">
        <v>43</v>
      </c>
      <c r="AX29" s="23"/>
      <c r="AY29" s="15" t="s">
        <v>33</v>
      </c>
    </row>
    <row r="30" spans="1:51" x14ac:dyDescent="0.2">
      <c r="A30" s="173"/>
      <c r="B30" s="167" t="s">
        <v>10</v>
      </c>
      <c r="C30" s="168"/>
      <c r="D30" s="43" t="s">
        <v>43</v>
      </c>
      <c r="E30" s="7"/>
      <c r="F30" s="7"/>
      <c r="G30" s="7"/>
      <c r="H30" s="28">
        <v>0.4</v>
      </c>
      <c r="I30" s="7"/>
      <c r="J30" s="7" t="s">
        <v>33</v>
      </c>
      <c r="K30" s="28">
        <v>0.3</v>
      </c>
      <c r="L30" s="7"/>
      <c r="M30" s="7" t="s">
        <v>33</v>
      </c>
      <c r="N30" s="43" t="s">
        <v>43</v>
      </c>
      <c r="O30" s="7"/>
      <c r="P30" s="7" t="s">
        <v>33</v>
      </c>
      <c r="Q30" s="7"/>
      <c r="R30" s="28">
        <v>0.3</v>
      </c>
      <c r="S30" s="7"/>
      <c r="T30" s="7" t="s">
        <v>33</v>
      </c>
      <c r="U30" s="28">
        <v>0.4</v>
      </c>
      <c r="V30" s="7"/>
      <c r="W30" s="7" t="s">
        <v>33</v>
      </c>
      <c r="X30" s="28">
        <v>0.4</v>
      </c>
      <c r="Y30" s="7"/>
      <c r="Z30" s="7" t="s">
        <v>33</v>
      </c>
      <c r="AA30" s="28">
        <v>0.3</v>
      </c>
      <c r="AB30" s="9"/>
      <c r="AC30" s="9" t="s">
        <v>33</v>
      </c>
      <c r="AD30" s="28">
        <v>0.2</v>
      </c>
      <c r="AE30" s="7"/>
      <c r="AF30" s="7" t="s">
        <v>33</v>
      </c>
      <c r="AG30" s="7"/>
      <c r="AH30" s="7" t="s">
        <v>43</v>
      </c>
      <c r="AI30" s="7"/>
      <c r="AJ30" s="7" t="s">
        <v>33</v>
      </c>
      <c r="AK30" s="7" t="s">
        <v>43</v>
      </c>
      <c r="AL30" s="7"/>
      <c r="AM30" s="7" t="s">
        <v>33</v>
      </c>
      <c r="AN30" s="7" t="s">
        <v>43</v>
      </c>
      <c r="AO30" s="7"/>
      <c r="AP30" s="7" t="s">
        <v>33</v>
      </c>
      <c r="AQ30" s="22">
        <v>0.3</v>
      </c>
      <c r="AR30" s="7"/>
      <c r="AS30" s="7" t="s">
        <v>33</v>
      </c>
      <c r="AT30" s="28">
        <v>0.3</v>
      </c>
      <c r="AU30" s="7"/>
      <c r="AV30" s="7" t="s">
        <v>33</v>
      </c>
      <c r="AW30" s="28" t="s">
        <v>43</v>
      </c>
      <c r="AX30" s="7"/>
      <c r="AY30" s="7" t="s">
        <v>33</v>
      </c>
    </row>
    <row r="31" spans="1:51" x14ac:dyDescent="0.2">
      <c r="A31" s="171" t="s">
        <v>178</v>
      </c>
      <c r="B31" s="165" t="s">
        <v>36</v>
      </c>
      <c r="C31" s="162" t="s">
        <v>130</v>
      </c>
      <c r="D31" s="25">
        <v>100</v>
      </c>
      <c r="E31" s="10"/>
      <c r="F31" s="15"/>
      <c r="G31" s="9"/>
      <c r="H31" s="10" t="s">
        <v>47</v>
      </c>
      <c r="I31" s="10"/>
      <c r="J31" s="15" t="s">
        <v>33</v>
      </c>
      <c r="K31" s="40">
        <v>0.3</v>
      </c>
      <c r="L31" s="10"/>
      <c r="M31" s="15" t="s">
        <v>33</v>
      </c>
      <c r="N31" s="25">
        <v>150</v>
      </c>
      <c r="O31" s="10"/>
      <c r="P31" s="15" t="s">
        <v>33</v>
      </c>
      <c r="Q31" s="9"/>
      <c r="R31" s="10" t="s">
        <v>34</v>
      </c>
      <c r="S31" s="10"/>
      <c r="T31" s="15"/>
      <c r="U31" s="48" t="s">
        <v>47</v>
      </c>
      <c r="V31" s="10"/>
      <c r="W31" s="15" t="s">
        <v>33</v>
      </c>
      <c r="X31" s="48" t="s">
        <v>47</v>
      </c>
      <c r="Y31" s="10"/>
      <c r="Z31" s="15" t="s">
        <v>33</v>
      </c>
      <c r="AA31" s="29" t="s">
        <v>34</v>
      </c>
      <c r="AB31" s="15"/>
      <c r="AC31" s="15" t="s">
        <v>33</v>
      </c>
      <c r="AD31" s="29" t="s">
        <v>68</v>
      </c>
      <c r="AE31" s="10"/>
      <c r="AF31" s="15" t="s">
        <v>33</v>
      </c>
      <c r="AG31" s="9"/>
      <c r="AH31" s="25">
        <v>100</v>
      </c>
      <c r="AI31" s="10"/>
      <c r="AJ31" s="15" t="s">
        <v>33</v>
      </c>
      <c r="AK31" s="10" t="s">
        <v>43</v>
      </c>
      <c r="AL31" s="10"/>
      <c r="AM31" s="15" t="s">
        <v>33</v>
      </c>
      <c r="AN31" s="10" t="s">
        <v>43</v>
      </c>
      <c r="AO31" s="10"/>
      <c r="AP31" s="15" t="s">
        <v>33</v>
      </c>
      <c r="AQ31" s="23">
        <v>0.3</v>
      </c>
      <c r="AR31" s="10"/>
      <c r="AS31" s="15" t="s">
        <v>33</v>
      </c>
      <c r="AT31" s="23">
        <v>0.3</v>
      </c>
      <c r="AU31" s="10"/>
      <c r="AV31" s="15" t="s">
        <v>33</v>
      </c>
      <c r="AW31" s="29" t="s">
        <v>43</v>
      </c>
      <c r="AX31" s="10"/>
      <c r="AY31" s="15" t="s">
        <v>33</v>
      </c>
    </row>
    <row r="32" spans="1:51" x14ac:dyDescent="0.2">
      <c r="A32" s="172"/>
      <c r="B32" s="166"/>
      <c r="C32" s="162" t="s">
        <v>129</v>
      </c>
      <c r="D32" s="29" t="s">
        <v>43</v>
      </c>
      <c r="E32" s="10"/>
      <c r="F32" s="15"/>
      <c r="G32" s="9"/>
      <c r="H32" s="29">
        <v>0.4</v>
      </c>
      <c r="I32" s="10"/>
      <c r="J32" s="15" t="s">
        <v>33</v>
      </c>
      <c r="K32" s="29" t="s">
        <v>43</v>
      </c>
      <c r="L32" s="10"/>
      <c r="M32" s="15" t="s">
        <v>33</v>
      </c>
      <c r="N32" s="29" t="s">
        <v>43</v>
      </c>
      <c r="O32" s="10"/>
      <c r="P32" s="15" t="s">
        <v>33</v>
      </c>
      <c r="Q32" s="9"/>
      <c r="R32" s="29">
        <v>0.3</v>
      </c>
      <c r="S32" s="10"/>
      <c r="T32" s="15" t="s">
        <v>33</v>
      </c>
      <c r="U32" s="29">
        <v>0.4</v>
      </c>
      <c r="V32" s="10"/>
      <c r="W32" s="15" t="s">
        <v>33</v>
      </c>
      <c r="X32" s="29">
        <v>0.4</v>
      </c>
      <c r="Y32" s="10"/>
      <c r="Z32" s="15" t="s">
        <v>33</v>
      </c>
      <c r="AA32" s="29">
        <v>0.3</v>
      </c>
      <c r="AB32" s="15"/>
      <c r="AC32" s="15" t="s">
        <v>33</v>
      </c>
      <c r="AD32" s="29">
        <v>0.2</v>
      </c>
      <c r="AE32" s="10"/>
      <c r="AF32" s="15" t="s">
        <v>33</v>
      </c>
      <c r="AG32" s="9"/>
      <c r="AH32" s="10" t="s">
        <v>43</v>
      </c>
      <c r="AI32" s="10"/>
      <c r="AJ32" s="15" t="s">
        <v>33</v>
      </c>
      <c r="AK32" s="10" t="s">
        <v>43</v>
      </c>
      <c r="AL32" s="10"/>
      <c r="AM32" s="15" t="s">
        <v>33</v>
      </c>
      <c r="AN32" s="10" t="s">
        <v>43</v>
      </c>
      <c r="AO32" s="10"/>
      <c r="AP32" s="15" t="s">
        <v>33</v>
      </c>
      <c r="AQ32" s="29">
        <v>0.3</v>
      </c>
      <c r="AR32" s="10"/>
      <c r="AS32" s="15" t="s">
        <v>33</v>
      </c>
      <c r="AT32" s="29">
        <v>0.3</v>
      </c>
      <c r="AU32" s="10"/>
      <c r="AV32" s="15" t="s">
        <v>33</v>
      </c>
      <c r="AW32" s="29" t="s">
        <v>43</v>
      </c>
      <c r="AX32" s="10"/>
      <c r="AY32" s="15" t="s">
        <v>33</v>
      </c>
    </row>
    <row r="33" spans="1:51" ht="25.5" x14ac:dyDescent="0.2">
      <c r="A33" s="172"/>
      <c r="B33" s="167" t="s">
        <v>11</v>
      </c>
      <c r="C33" s="168"/>
      <c r="D33" s="28" t="s">
        <v>38</v>
      </c>
      <c r="E33" s="7"/>
      <c r="F33" s="7"/>
      <c r="G33" s="7"/>
      <c r="H33" s="28">
        <v>0.4</v>
      </c>
      <c r="I33" s="7"/>
      <c r="J33" s="7" t="s">
        <v>33</v>
      </c>
      <c r="K33" s="43">
        <v>100</v>
      </c>
      <c r="L33" s="7"/>
      <c r="M33" s="7" t="s">
        <v>33</v>
      </c>
      <c r="N33" s="43" t="s">
        <v>38</v>
      </c>
      <c r="O33" s="7"/>
      <c r="P33" s="7"/>
      <c r="Q33" s="7"/>
      <c r="R33" s="28">
        <v>0.3</v>
      </c>
      <c r="S33" s="7"/>
      <c r="T33" s="7" t="s">
        <v>33</v>
      </c>
      <c r="U33" s="28">
        <v>0.4</v>
      </c>
      <c r="V33" s="7"/>
      <c r="W33" s="7" t="s">
        <v>33</v>
      </c>
      <c r="X33" s="28">
        <v>0.4</v>
      </c>
      <c r="Y33" s="7"/>
      <c r="Z33" s="7" t="s">
        <v>33</v>
      </c>
      <c r="AA33" s="28">
        <v>0.3</v>
      </c>
      <c r="AB33" s="9"/>
      <c r="AC33" s="9" t="s">
        <v>33</v>
      </c>
      <c r="AD33" s="28">
        <v>0.2</v>
      </c>
      <c r="AE33" s="7"/>
      <c r="AF33" s="7" t="s">
        <v>33</v>
      </c>
      <c r="AG33" s="7"/>
      <c r="AH33" s="7" t="s">
        <v>43</v>
      </c>
      <c r="AI33" s="7"/>
      <c r="AJ33" s="7" t="s">
        <v>33</v>
      </c>
      <c r="AK33" s="7" t="s">
        <v>43</v>
      </c>
      <c r="AL33" s="7"/>
      <c r="AM33" s="7" t="s">
        <v>33</v>
      </c>
      <c r="AN33" s="7" t="s">
        <v>43</v>
      </c>
      <c r="AO33" s="7"/>
      <c r="AP33" s="7" t="s">
        <v>33</v>
      </c>
      <c r="AQ33" s="28" t="s">
        <v>38</v>
      </c>
      <c r="AR33" s="7"/>
      <c r="AS33" s="7"/>
      <c r="AT33" s="28" t="s">
        <v>38</v>
      </c>
      <c r="AU33" s="7"/>
      <c r="AV33" s="7"/>
      <c r="AW33" s="28" t="s">
        <v>43</v>
      </c>
      <c r="AX33" s="7"/>
      <c r="AY33" s="7" t="s">
        <v>33</v>
      </c>
    </row>
    <row r="34" spans="1:51" ht="25.5" x14ac:dyDescent="0.2">
      <c r="A34" s="173"/>
      <c r="B34" s="169" t="s">
        <v>12</v>
      </c>
      <c r="C34" s="170"/>
      <c r="D34" s="25">
        <v>25</v>
      </c>
      <c r="E34" s="10"/>
      <c r="F34" s="15"/>
      <c r="G34" s="9"/>
      <c r="H34" s="10" t="s">
        <v>38</v>
      </c>
      <c r="I34" s="10"/>
      <c r="J34" s="15"/>
      <c r="K34" s="25" t="s">
        <v>38</v>
      </c>
      <c r="L34" s="10"/>
      <c r="M34" s="15"/>
      <c r="N34" s="25">
        <v>40</v>
      </c>
      <c r="O34" s="10"/>
      <c r="P34" s="15"/>
      <c r="Q34" s="9"/>
      <c r="R34" s="10" t="s">
        <v>38</v>
      </c>
      <c r="S34" s="10"/>
      <c r="T34" s="15"/>
      <c r="U34" s="29" t="s">
        <v>38</v>
      </c>
      <c r="V34" s="10"/>
      <c r="W34" s="15"/>
      <c r="X34" s="29" t="s">
        <v>38</v>
      </c>
      <c r="Y34" s="10"/>
      <c r="Z34" s="15"/>
      <c r="AA34" s="29">
        <v>0.3</v>
      </c>
      <c r="AB34" s="15"/>
      <c r="AC34" s="15" t="s">
        <v>33</v>
      </c>
      <c r="AD34" s="29" t="s">
        <v>38</v>
      </c>
      <c r="AE34" s="10"/>
      <c r="AF34" s="15"/>
      <c r="AG34" s="9"/>
      <c r="AH34" s="10" t="s">
        <v>43</v>
      </c>
      <c r="AI34" s="10"/>
      <c r="AJ34" s="15" t="s">
        <v>33</v>
      </c>
      <c r="AK34" s="10" t="s">
        <v>43</v>
      </c>
      <c r="AL34" s="10"/>
      <c r="AM34" s="15" t="s">
        <v>33</v>
      </c>
      <c r="AN34" s="10" t="s">
        <v>43</v>
      </c>
      <c r="AO34" s="10"/>
      <c r="AP34" s="15" t="s">
        <v>33</v>
      </c>
      <c r="AQ34" s="25">
        <v>50</v>
      </c>
      <c r="AR34" s="10"/>
      <c r="AS34" s="15" t="s">
        <v>33</v>
      </c>
      <c r="AT34" s="25">
        <v>30</v>
      </c>
      <c r="AU34" s="10"/>
      <c r="AV34" s="15" t="s">
        <v>33</v>
      </c>
      <c r="AW34" s="29" t="s">
        <v>43</v>
      </c>
      <c r="AX34" s="10"/>
      <c r="AY34" s="15" t="s">
        <v>33</v>
      </c>
    </row>
    <row r="35" spans="1:51" x14ac:dyDescent="0.2">
      <c r="A35" s="171" t="s">
        <v>179</v>
      </c>
      <c r="B35" s="167" t="s">
        <v>13</v>
      </c>
      <c r="C35" s="168"/>
      <c r="D35" s="7" t="s">
        <v>153</v>
      </c>
      <c r="E35" s="7"/>
      <c r="F35" s="7"/>
      <c r="G35" s="7"/>
      <c r="H35" s="28">
        <v>0.4</v>
      </c>
      <c r="I35" s="7"/>
      <c r="J35" s="7" t="s">
        <v>33</v>
      </c>
      <c r="K35" s="28">
        <v>0.3</v>
      </c>
      <c r="L35" s="7"/>
      <c r="M35" s="7" t="s">
        <v>33</v>
      </c>
      <c r="N35" s="7" t="s">
        <v>154</v>
      </c>
      <c r="O35" s="7"/>
      <c r="P35" s="7" t="s">
        <v>33</v>
      </c>
      <c r="Q35" s="7"/>
      <c r="R35" s="28">
        <v>0.3</v>
      </c>
      <c r="S35" s="7"/>
      <c r="T35" s="7" t="s">
        <v>33</v>
      </c>
      <c r="U35" s="28">
        <v>0.4</v>
      </c>
      <c r="V35" s="7"/>
      <c r="W35" s="7" t="s">
        <v>33</v>
      </c>
      <c r="X35" s="28">
        <v>0.4</v>
      </c>
      <c r="Y35" s="7"/>
      <c r="Z35" s="7" t="s">
        <v>33</v>
      </c>
      <c r="AA35" s="28">
        <v>0.3</v>
      </c>
      <c r="AB35" s="9"/>
      <c r="AC35" s="9" t="s">
        <v>33</v>
      </c>
      <c r="AD35" s="28">
        <v>0.2</v>
      </c>
      <c r="AE35" s="7"/>
      <c r="AF35" s="7" t="s">
        <v>33</v>
      </c>
      <c r="AG35" s="7"/>
      <c r="AH35" s="7" t="s">
        <v>43</v>
      </c>
      <c r="AI35" s="7"/>
      <c r="AJ35" s="7" t="s">
        <v>33</v>
      </c>
      <c r="AK35" s="7" t="s">
        <v>43</v>
      </c>
      <c r="AL35" s="7"/>
      <c r="AM35" s="7" t="s">
        <v>33</v>
      </c>
      <c r="AN35" s="7" t="s">
        <v>43</v>
      </c>
      <c r="AO35" s="7"/>
      <c r="AP35" s="7" t="s">
        <v>33</v>
      </c>
      <c r="AQ35" s="22">
        <v>0.3</v>
      </c>
      <c r="AR35" s="7"/>
      <c r="AS35" s="7" t="s">
        <v>33</v>
      </c>
      <c r="AT35" s="28">
        <v>0.3</v>
      </c>
      <c r="AU35" s="7"/>
      <c r="AV35" s="7" t="s">
        <v>33</v>
      </c>
      <c r="AW35" s="28" t="s">
        <v>43</v>
      </c>
      <c r="AX35" s="7"/>
      <c r="AY35" s="7" t="s">
        <v>33</v>
      </c>
    </row>
    <row r="36" spans="1:51" x14ac:dyDescent="0.2">
      <c r="A36" s="173"/>
      <c r="B36" s="169" t="s">
        <v>14</v>
      </c>
      <c r="C36" s="170"/>
      <c r="D36" s="29" t="s">
        <v>43</v>
      </c>
      <c r="E36" s="10"/>
      <c r="F36" s="15"/>
      <c r="G36" s="9"/>
      <c r="H36" s="29">
        <v>0.4</v>
      </c>
      <c r="I36" s="10"/>
      <c r="J36" s="15" t="s">
        <v>33</v>
      </c>
      <c r="K36" s="29">
        <v>0.3</v>
      </c>
      <c r="L36" s="10"/>
      <c r="M36" s="15" t="s">
        <v>33</v>
      </c>
      <c r="N36" s="29" t="s">
        <v>43</v>
      </c>
      <c r="O36" s="10"/>
      <c r="P36" s="15" t="s">
        <v>33</v>
      </c>
      <c r="Q36" s="9"/>
      <c r="R36" s="29">
        <v>0.3</v>
      </c>
      <c r="S36" s="10"/>
      <c r="T36" s="15" t="s">
        <v>33</v>
      </c>
      <c r="U36" s="29">
        <v>0.4</v>
      </c>
      <c r="V36" s="10"/>
      <c r="W36" s="15" t="s">
        <v>33</v>
      </c>
      <c r="X36" s="29">
        <v>0.4</v>
      </c>
      <c r="Y36" s="10"/>
      <c r="Z36" s="15" t="s">
        <v>33</v>
      </c>
      <c r="AA36" s="29">
        <v>0.3</v>
      </c>
      <c r="AB36" s="15"/>
      <c r="AC36" s="15" t="s">
        <v>33</v>
      </c>
      <c r="AD36" s="29">
        <v>0.2</v>
      </c>
      <c r="AE36" s="10"/>
      <c r="AF36" s="15" t="s">
        <v>33</v>
      </c>
      <c r="AG36" s="9"/>
      <c r="AH36" s="10" t="s">
        <v>43</v>
      </c>
      <c r="AI36" s="10"/>
      <c r="AJ36" s="15" t="s">
        <v>33</v>
      </c>
      <c r="AK36" s="10" t="s">
        <v>43</v>
      </c>
      <c r="AL36" s="10"/>
      <c r="AM36" s="15" t="s">
        <v>33</v>
      </c>
      <c r="AN36" s="10" t="s">
        <v>43</v>
      </c>
      <c r="AO36" s="10"/>
      <c r="AP36" s="15" t="s">
        <v>33</v>
      </c>
      <c r="AQ36" s="29">
        <v>0.3</v>
      </c>
      <c r="AR36" s="10"/>
      <c r="AS36" s="15" t="s">
        <v>33</v>
      </c>
      <c r="AT36" s="45">
        <v>0.3</v>
      </c>
      <c r="AU36" s="10"/>
      <c r="AV36" s="15" t="s">
        <v>33</v>
      </c>
      <c r="AW36" s="29" t="s">
        <v>43</v>
      </c>
      <c r="AX36" s="10"/>
      <c r="AY36" s="15" t="s">
        <v>33</v>
      </c>
    </row>
    <row r="37" spans="1:51" ht="51" x14ac:dyDescent="0.2">
      <c r="A37" s="171" t="s">
        <v>180</v>
      </c>
      <c r="B37" s="174" t="s">
        <v>131</v>
      </c>
      <c r="C37" s="168"/>
      <c r="D37" s="43">
        <v>25</v>
      </c>
      <c r="E37" s="7"/>
      <c r="F37" s="7"/>
      <c r="G37" s="7"/>
      <c r="H37" s="28">
        <v>0.4</v>
      </c>
      <c r="I37" s="7" t="s">
        <v>48</v>
      </c>
      <c r="J37" s="7" t="s">
        <v>33</v>
      </c>
      <c r="K37" s="43">
        <v>40</v>
      </c>
      <c r="L37" s="7"/>
      <c r="M37" s="7"/>
      <c r="N37" s="43">
        <v>40</v>
      </c>
      <c r="O37" s="7"/>
      <c r="P37" s="7"/>
      <c r="Q37" s="7"/>
      <c r="R37" s="7" t="s">
        <v>138</v>
      </c>
      <c r="S37" s="7" t="s">
        <v>40</v>
      </c>
      <c r="T37" s="7" t="s">
        <v>33</v>
      </c>
      <c r="U37" s="28" t="s">
        <v>37</v>
      </c>
      <c r="V37" s="7"/>
      <c r="W37" s="7"/>
      <c r="X37" s="28" t="s">
        <v>37</v>
      </c>
      <c r="Y37" s="7"/>
      <c r="Z37" s="7"/>
      <c r="AA37" s="28">
        <v>0.3</v>
      </c>
      <c r="AB37" s="9"/>
      <c r="AC37" s="9" t="s">
        <v>33</v>
      </c>
      <c r="AD37" s="28" t="s">
        <v>71</v>
      </c>
      <c r="AE37" s="7" t="s">
        <v>72</v>
      </c>
      <c r="AF37" s="7" t="s">
        <v>33</v>
      </c>
      <c r="AG37" s="7"/>
      <c r="AH37" s="7" t="s">
        <v>43</v>
      </c>
      <c r="AI37" s="7" t="s">
        <v>40</v>
      </c>
      <c r="AJ37" s="7" t="s">
        <v>33</v>
      </c>
      <c r="AK37" s="7" t="s">
        <v>43</v>
      </c>
      <c r="AL37" s="7" t="s">
        <v>40</v>
      </c>
      <c r="AM37" s="7" t="s">
        <v>33</v>
      </c>
      <c r="AN37" s="7" t="s">
        <v>43</v>
      </c>
      <c r="AO37" s="7" t="s">
        <v>40</v>
      </c>
      <c r="AP37" s="7" t="s">
        <v>33</v>
      </c>
      <c r="AQ37" s="43">
        <v>50</v>
      </c>
      <c r="AR37" s="7"/>
      <c r="AS37" s="7" t="s">
        <v>33</v>
      </c>
      <c r="AT37" s="43">
        <v>30</v>
      </c>
      <c r="AU37" s="7"/>
      <c r="AV37" s="7" t="s">
        <v>33</v>
      </c>
      <c r="AW37" s="28" t="s">
        <v>43</v>
      </c>
      <c r="AX37" s="7"/>
      <c r="AY37" s="7" t="s">
        <v>33</v>
      </c>
    </row>
    <row r="38" spans="1:51" ht="25.5" x14ac:dyDescent="0.2">
      <c r="A38" s="172"/>
      <c r="B38" s="175" t="s">
        <v>132</v>
      </c>
      <c r="C38" s="170"/>
      <c r="D38" s="29" t="s">
        <v>153</v>
      </c>
      <c r="E38" s="10"/>
      <c r="F38" s="15"/>
      <c r="G38" s="9"/>
      <c r="H38" s="29">
        <v>0.4</v>
      </c>
      <c r="I38" s="10"/>
      <c r="J38" s="15" t="s">
        <v>33</v>
      </c>
      <c r="K38" s="29">
        <v>0.3</v>
      </c>
      <c r="L38" s="10"/>
      <c r="M38" s="15" t="s">
        <v>33</v>
      </c>
      <c r="N38" s="29" t="s">
        <v>154</v>
      </c>
      <c r="O38" s="10"/>
      <c r="P38" s="15" t="s">
        <v>33</v>
      </c>
      <c r="Q38" s="9"/>
      <c r="R38" s="29">
        <v>0.3</v>
      </c>
      <c r="S38" s="10"/>
      <c r="T38" s="15" t="s">
        <v>33</v>
      </c>
      <c r="U38" s="29" t="s">
        <v>37</v>
      </c>
      <c r="V38" s="10"/>
      <c r="W38" s="15"/>
      <c r="X38" s="29" t="s">
        <v>37</v>
      </c>
      <c r="Y38" s="10"/>
      <c r="Z38" s="15"/>
      <c r="AA38" s="29">
        <v>0.3</v>
      </c>
      <c r="AB38" s="15"/>
      <c r="AC38" s="15" t="s">
        <v>33</v>
      </c>
      <c r="AD38" s="29" t="s">
        <v>70</v>
      </c>
      <c r="AE38" s="10" t="s">
        <v>69</v>
      </c>
      <c r="AF38" s="15" t="s">
        <v>33</v>
      </c>
      <c r="AG38" s="9"/>
      <c r="AH38" s="10" t="s">
        <v>43</v>
      </c>
      <c r="AI38" s="10"/>
      <c r="AJ38" s="15" t="s">
        <v>33</v>
      </c>
      <c r="AK38" s="10" t="s">
        <v>43</v>
      </c>
      <c r="AL38" s="10"/>
      <c r="AM38" s="15" t="s">
        <v>33</v>
      </c>
      <c r="AN38" s="10" t="s">
        <v>43</v>
      </c>
      <c r="AO38" s="10"/>
      <c r="AP38" s="15" t="s">
        <v>33</v>
      </c>
      <c r="AQ38" s="29">
        <v>0.3</v>
      </c>
      <c r="AR38" s="10"/>
      <c r="AS38" s="15" t="s">
        <v>33</v>
      </c>
      <c r="AT38" s="29">
        <v>0.3</v>
      </c>
      <c r="AU38" s="10"/>
      <c r="AV38" s="15" t="s">
        <v>33</v>
      </c>
      <c r="AW38" s="29" t="s">
        <v>43</v>
      </c>
      <c r="AX38" s="10"/>
      <c r="AY38" s="15" t="s">
        <v>33</v>
      </c>
    </row>
    <row r="39" spans="1:51" ht="25.5" x14ac:dyDescent="0.2">
      <c r="A39" s="172"/>
      <c r="B39" s="167" t="s">
        <v>15</v>
      </c>
      <c r="C39" s="168"/>
      <c r="D39" s="43">
        <v>25</v>
      </c>
      <c r="E39" s="7"/>
      <c r="F39" s="7"/>
      <c r="G39" s="7"/>
      <c r="H39" s="7" t="s">
        <v>37</v>
      </c>
      <c r="I39" s="7"/>
      <c r="J39" s="7"/>
      <c r="K39" s="43">
        <v>40</v>
      </c>
      <c r="L39" s="7"/>
      <c r="M39" s="7"/>
      <c r="N39" s="43">
        <v>40</v>
      </c>
      <c r="O39" s="7"/>
      <c r="P39" s="7"/>
      <c r="Q39" s="7"/>
      <c r="R39" s="28">
        <v>0.3</v>
      </c>
      <c r="S39" s="7" t="s">
        <v>40</v>
      </c>
      <c r="T39" s="7" t="s">
        <v>33</v>
      </c>
      <c r="U39" s="28" t="s">
        <v>37</v>
      </c>
      <c r="V39" s="7"/>
      <c r="W39" s="7"/>
      <c r="X39" s="28" t="s">
        <v>37</v>
      </c>
      <c r="Y39" s="7"/>
      <c r="Z39" s="7"/>
      <c r="AA39" s="28">
        <v>0.3</v>
      </c>
      <c r="AB39" s="9"/>
      <c r="AC39" s="9" t="s">
        <v>33</v>
      </c>
      <c r="AD39" s="28" t="s">
        <v>71</v>
      </c>
      <c r="AE39" s="7" t="s">
        <v>146</v>
      </c>
      <c r="AF39" s="7" t="s">
        <v>33</v>
      </c>
      <c r="AG39" s="7"/>
      <c r="AH39" s="7" t="s">
        <v>43</v>
      </c>
      <c r="AI39" s="7" t="s">
        <v>40</v>
      </c>
      <c r="AJ39" s="7" t="s">
        <v>33</v>
      </c>
      <c r="AK39" s="7" t="s">
        <v>43</v>
      </c>
      <c r="AL39" s="7" t="s">
        <v>40</v>
      </c>
      <c r="AM39" s="7" t="s">
        <v>33</v>
      </c>
      <c r="AN39" s="7" t="s">
        <v>43</v>
      </c>
      <c r="AO39" s="7" t="s">
        <v>40</v>
      </c>
      <c r="AP39" s="7" t="s">
        <v>33</v>
      </c>
      <c r="AQ39" s="43">
        <v>50</v>
      </c>
      <c r="AR39" s="7"/>
      <c r="AS39" s="7" t="s">
        <v>33</v>
      </c>
      <c r="AT39" s="43">
        <v>30</v>
      </c>
      <c r="AU39" s="7"/>
      <c r="AV39" s="7" t="s">
        <v>33</v>
      </c>
      <c r="AW39" s="28" t="s">
        <v>43</v>
      </c>
      <c r="AX39" s="7"/>
      <c r="AY39" s="7" t="s">
        <v>33</v>
      </c>
    </row>
    <row r="40" spans="1:51" ht="25.5" x14ac:dyDescent="0.2">
      <c r="A40" s="173"/>
      <c r="B40" s="169" t="s">
        <v>16</v>
      </c>
      <c r="C40" s="170"/>
      <c r="D40" s="29" t="s">
        <v>153</v>
      </c>
      <c r="E40" s="10"/>
      <c r="F40" s="15"/>
      <c r="G40" s="9"/>
      <c r="H40" s="29">
        <v>0.4</v>
      </c>
      <c r="I40" s="10"/>
      <c r="J40" s="15" t="s">
        <v>33</v>
      </c>
      <c r="K40" s="29">
        <v>0.3</v>
      </c>
      <c r="L40" s="10"/>
      <c r="M40" s="15" t="s">
        <v>33</v>
      </c>
      <c r="N40" s="29" t="s">
        <v>154</v>
      </c>
      <c r="O40" s="10"/>
      <c r="P40" s="15" t="s">
        <v>33</v>
      </c>
      <c r="Q40" s="9"/>
      <c r="R40" s="29">
        <v>0.3</v>
      </c>
      <c r="S40" s="10"/>
      <c r="T40" s="15" t="s">
        <v>33</v>
      </c>
      <c r="U40" s="29" t="s">
        <v>37</v>
      </c>
      <c r="V40" s="10"/>
      <c r="W40" s="15"/>
      <c r="X40" s="29" t="s">
        <v>37</v>
      </c>
      <c r="Y40" s="10"/>
      <c r="Z40" s="15"/>
      <c r="AA40" s="29">
        <v>0.3</v>
      </c>
      <c r="AB40" s="15"/>
      <c r="AC40" s="15" t="s">
        <v>33</v>
      </c>
      <c r="AD40" s="29" t="s">
        <v>70</v>
      </c>
      <c r="AE40" s="10" t="s">
        <v>69</v>
      </c>
      <c r="AF40" s="15" t="s">
        <v>33</v>
      </c>
      <c r="AG40" s="9"/>
      <c r="AH40" s="10" t="s">
        <v>43</v>
      </c>
      <c r="AI40" s="10"/>
      <c r="AJ40" s="15" t="s">
        <v>33</v>
      </c>
      <c r="AK40" s="10" t="s">
        <v>43</v>
      </c>
      <c r="AL40" s="10"/>
      <c r="AM40" s="15" t="s">
        <v>33</v>
      </c>
      <c r="AN40" s="10" t="s">
        <v>43</v>
      </c>
      <c r="AO40" s="10"/>
      <c r="AP40" s="15" t="s">
        <v>33</v>
      </c>
      <c r="AQ40" s="29">
        <v>0.3</v>
      </c>
      <c r="AR40" s="10"/>
      <c r="AS40" s="15" t="s">
        <v>33</v>
      </c>
      <c r="AT40" s="29">
        <v>0.3</v>
      </c>
      <c r="AU40" s="10"/>
      <c r="AV40" s="15" t="s">
        <v>33</v>
      </c>
      <c r="AW40" s="29" t="s">
        <v>43</v>
      </c>
      <c r="AX40" s="10"/>
      <c r="AY40" s="15" t="s">
        <v>33</v>
      </c>
    </row>
    <row r="41" spans="1:51" x14ac:dyDescent="0.2">
      <c r="A41" s="171" t="s">
        <v>17</v>
      </c>
      <c r="B41" s="167" t="s">
        <v>31</v>
      </c>
      <c r="C41" s="168"/>
      <c r="D41" s="7" t="s">
        <v>56</v>
      </c>
      <c r="E41" s="7"/>
      <c r="F41" s="7"/>
      <c r="G41" s="7"/>
      <c r="H41" s="7" t="s">
        <v>37</v>
      </c>
      <c r="I41" s="7"/>
      <c r="J41" s="7"/>
      <c r="K41" s="7" t="s">
        <v>43</v>
      </c>
      <c r="L41" s="7"/>
      <c r="M41" s="7"/>
      <c r="N41" s="7" t="s">
        <v>56</v>
      </c>
      <c r="O41" s="7"/>
      <c r="P41" s="7"/>
      <c r="Q41" s="7"/>
      <c r="R41" s="7" t="s">
        <v>37</v>
      </c>
      <c r="S41" s="7"/>
      <c r="T41" s="7"/>
      <c r="U41" s="49" t="s">
        <v>37</v>
      </c>
      <c r="V41" s="7"/>
      <c r="W41" s="7"/>
      <c r="X41" s="49" t="s">
        <v>37</v>
      </c>
      <c r="Y41" s="7"/>
      <c r="Z41" s="7"/>
      <c r="AA41" s="28">
        <v>0.3</v>
      </c>
      <c r="AB41" s="9"/>
      <c r="AC41" s="9" t="s">
        <v>33</v>
      </c>
      <c r="AD41" s="7" t="s">
        <v>37</v>
      </c>
      <c r="AE41" s="7"/>
      <c r="AF41" s="7"/>
      <c r="AG41" s="7"/>
      <c r="AH41" s="7" t="s">
        <v>37</v>
      </c>
      <c r="AI41" s="7"/>
      <c r="AJ41" s="7"/>
      <c r="AK41" s="7" t="s">
        <v>37</v>
      </c>
      <c r="AL41" s="7"/>
      <c r="AM41" s="7"/>
      <c r="AN41" s="7" t="s">
        <v>37</v>
      </c>
      <c r="AO41" s="7"/>
      <c r="AP41" s="7"/>
      <c r="AQ41" s="7" t="s">
        <v>43</v>
      </c>
      <c r="AR41" s="7"/>
      <c r="AS41" s="7"/>
      <c r="AT41" s="7" t="s">
        <v>43</v>
      </c>
      <c r="AU41" s="7"/>
      <c r="AV41" s="7"/>
      <c r="AW41" s="28" t="s">
        <v>43</v>
      </c>
      <c r="AX41" s="7"/>
      <c r="AY41" s="7" t="s">
        <v>33</v>
      </c>
    </row>
    <row r="42" spans="1:51" x14ac:dyDescent="0.2">
      <c r="A42" s="172"/>
      <c r="B42" s="165" t="s">
        <v>18</v>
      </c>
      <c r="C42" s="20" t="s">
        <v>20</v>
      </c>
      <c r="D42" s="10" t="s">
        <v>153</v>
      </c>
      <c r="E42" s="10"/>
      <c r="F42" s="15"/>
      <c r="G42" s="9"/>
      <c r="H42" s="10" t="s">
        <v>37</v>
      </c>
      <c r="I42" s="10"/>
      <c r="J42" s="15"/>
      <c r="K42" s="29">
        <v>0.2</v>
      </c>
      <c r="L42" s="10"/>
      <c r="M42" s="15" t="s">
        <v>33</v>
      </c>
      <c r="N42" s="10" t="s">
        <v>154</v>
      </c>
      <c r="O42" s="10"/>
      <c r="P42" s="15" t="s">
        <v>33</v>
      </c>
      <c r="Q42" s="9"/>
      <c r="R42" s="10" t="s">
        <v>37</v>
      </c>
      <c r="S42" s="10"/>
      <c r="T42" s="15"/>
      <c r="U42" s="10" t="s">
        <v>37</v>
      </c>
      <c r="V42" s="10"/>
      <c r="W42" s="15"/>
      <c r="X42" s="48" t="s">
        <v>37</v>
      </c>
      <c r="Y42" s="10"/>
      <c r="Z42" s="15"/>
      <c r="AA42" s="29">
        <v>0.3</v>
      </c>
      <c r="AB42" s="15"/>
      <c r="AC42" s="15" t="s">
        <v>33</v>
      </c>
      <c r="AD42" s="10" t="s">
        <v>37</v>
      </c>
      <c r="AE42" s="10"/>
      <c r="AF42" s="15"/>
      <c r="AG42" s="9"/>
      <c r="AH42" s="10" t="s">
        <v>37</v>
      </c>
      <c r="AI42" s="10"/>
      <c r="AJ42" s="15"/>
      <c r="AK42" s="10" t="s">
        <v>37</v>
      </c>
      <c r="AL42" s="10"/>
      <c r="AM42" s="15"/>
      <c r="AN42" s="10" t="s">
        <v>37</v>
      </c>
      <c r="AO42" s="10"/>
      <c r="AP42" s="15"/>
      <c r="AQ42" s="29">
        <v>0.3</v>
      </c>
      <c r="AR42" s="10"/>
      <c r="AS42" s="15" t="s">
        <v>33</v>
      </c>
      <c r="AT42" s="40">
        <v>0.3</v>
      </c>
      <c r="AU42" s="10"/>
      <c r="AV42" s="15" t="s">
        <v>33</v>
      </c>
      <c r="AW42" s="29" t="s">
        <v>43</v>
      </c>
      <c r="AX42" s="10"/>
      <c r="AY42" s="15" t="s">
        <v>33</v>
      </c>
    </row>
    <row r="43" spans="1:51" x14ac:dyDescent="0.2">
      <c r="A43" s="173"/>
      <c r="B43" s="166"/>
      <c r="C43" s="21" t="s">
        <v>19</v>
      </c>
      <c r="D43" s="10" t="s">
        <v>43</v>
      </c>
      <c r="E43" s="10"/>
      <c r="F43" s="15"/>
      <c r="G43" s="9"/>
      <c r="H43" s="10" t="s">
        <v>37</v>
      </c>
      <c r="I43" s="10"/>
      <c r="J43" s="15"/>
      <c r="K43" s="40">
        <v>0.2</v>
      </c>
      <c r="L43" s="10"/>
      <c r="M43" s="15" t="s">
        <v>33</v>
      </c>
      <c r="N43" s="10" t="s">
        <v>43</v>
      </c>
      <c r="O43" s="10"/>
      <c r="P43" s="15" t="s">
        <v>33</v>
      </c>
      <c r="Q43" s="9"/>
      <c r="R43" s="10" t="s">
        <v>37</v>
      </c>
      <c r="S43" s="10"/>
      <c r="T43" s="15"/>
      <c r="U43" s="10" t="s">
        <v>37</v>
      </c>
      <c r="V43" s="10"/>
      <c r="W43" s="15"/>
      <c r="X43" s="48" t="s">
        <v>37</v>
      </c>
      <c r="Y43" s="10"/>
      <c r="Z43" s="15"/>
      <c r="AA43" s="29">
        <v>0.3</v>
      </c>
      <c r="AB43" s="15"/>
      <c r="AC43" s="15" t="s">
        <v>33</v>
      </c>
      <c r="AD43" s="10" t="s">
        <v>37</v>
      </c>
      <c r="AE43" s="10"/>
      <c r="AF43" s="15"/>
      <c r="AG43" s="9"/>
      <c r="AH43" s="10" t="s">
        <v>37</v>
      </c>
      <c r="AI43" s="10"/>
      <c r="AJ43" s="15"/>
      <c r="AK43" s="10" t="s">
        <v>37</v>
      </c>
      <c r="AL43" s="10"/>
      <c r="AM43" s="15"/>
      <c r="AN43" s="10" t="s">
        <v>37</v>
      </c>
      <c r="AO43" s="10"/>
      <c r="AP43" s="15"/>
      <c r="AQ43" s="40">
        <v>0.3</v>
      </c>
      <c r="AR43" s="10"/>
      <c r="AS43" s="15" t="s">
        <v>33</v>
      </c>
      <c r="AT43" s="40">
        <v>0.3</v>
      </c>
      <c r="AU43" s="10"/>
      <c r="AV43" s="15" t="s">
        <v>33</v>
      </c>
      <c r="AW43" s="29" t="s">
        <v>43</v>
      </c>
      <c r="AX43" s="10"/>
      <c r="AY43" s="15" t="s">
        <v>33</v>
      </c>
    </row>
    <row r="44" spans="1:51" ht="38.25" x14ac:dyDescent="0.2">
      <c r="A44" s="171" t="s">
        <v>181</v>
      </c>
      <c r="B44" s="167" t="s">
        <v>21</v>
      </c>
      <c r="C44" s="168"/>
      <c r="D44" s="28" t="s">
        <v>38</v>
      </c>
      <c r="E44" s="7"/>
      <c r="F44" s="7"/>
      <c r="G44" s="7"/>
      <c r="H44" s="7" t="s">
        <v>43</v>
      </c>
      <c r="I44" s="7" t="s">
        <v>41</v>
      </c>
      <c r="J44" s="7" t="s">
        <v>33</v>
      </c>
      <c r="K44" s="7" t="s">
        <v>43</v>
      </c>
      <c r="L44" s="7" t="s">
        <v>73</v>
      </c>
      <c r="M44" s="7"/>
      <c r="N44" s="28" t="s">
        <v>38</v>
      </c>
      <c r="O44" s="7"/>
      <c r="P44" s="7"/>
      <c r="Q44" s="7"/>
      <c r="R44" s="28">
        <v>0.3</v>
      </c>
      <c r="S44" s="7" t="s">
        <v>41</v>
      </c>
      <c r="T44" s="7" t="s">
        <v>33</v>
      </c>
      <c r="U44" s="28">
        <v>0.4</v>
      </c>
      <c r="V44" s="7" t="s">
        <v>61</v>
      </c>
      <c r="W44" s="7" t="s">
        <v>33</v>
      </c>
      <c r="X44" s="28">
        <v>0.4</v>
      </c>
      <c r="Y44" s="7" t="s">
        <v>61</v>
      </c>
      <c r="Z44" s="7" t="s">
        <v>33</v>
      </c>
      <c r="AA44" s="28">
        <v>0.3</v>
      </c>
      <c r="AB44" s="9"/>
      <c r="AC44" s="9" t="s">
        <v>33</v>
      </c>
      <c r="AD44" s="28">
        <v>0.2</v>
      </c>
      <c r="AE44" s="7" t="s">
        <v>61</v>
      </c>
      <c r="AF44" s="7" t="s">
        <v>33</v>
      </c>
      <c r="AG44" s="7"/>
      <c r="AH44" s="7" t="s">
        <v>43</v>
      </c>
      <c r="AI44" s="7" t="s">
        <v>41</v>
      </c>
      <c r="AJ44" s="7" t="s">
        <v>33</v>
      </c>
      <c r="AK44" s="7" t="s">
        <v>43</v>
      </c>
      <c r="AL44" s="7" t="s">
        <v>41</v>
      </c>
      <c r="AM44" s="7" t="s">
        <v>33</v>
      </c>
      <c r="AN44" s="7" t="s">
        <v>43</v>
      </c>
      <c r="AO44" s="7" t="s">
        <v>41</v>
      </c>
      <c r="AP44" s="7" t="s">
        <v>33</v>
      </c>
      <c r="AQ44" s="28" t="s">
        <v>38</v>
      </c>
      <c r="AR44" s="7"/>
      <c r="AS44" s="7"/>
      <c r="AT44" s="28" t="s">
        <v>38</v>
      </c>
      <c r="AU44" s="7"/>
      <c r="AV44" s="7"/>
      <c r="AW44" s="28" t="s">
        <v>43</v>
      </c>
      <c r="AX44" s="7"/>
      <c r="AY44" s="7" t="s">
        <v>33</v>
      </c>
    </row>
    <row r="45" spans="1:51" ht="25.5" x14ac:dyDescent="0.2">
      <c r="A45" s="172"/>
      <c r="B45" s="169" t="s">
        <v>22</v>
      </c>
      <c r="C45" s="170"/>
      <c r="D45" s="29" t="s">
        <v>38</v>
      </c>
      <c r="E45" s="10"/>
      <c r="F45" s="15"/>
      <c r="G45" s="9"/>
      <c r="H45" s="10" t="s">
        <v>37</v>
      </c>
      <c r="I45" s="10"/>
      <c r="J45" s="15"/>
      <c r="K45" s="29" t="s">
        <v>38</v>
      </c>
      <c r="L45" s="10"/>
      <c r="M45" s="15"/>
      <c r="N45" s="29" t="s">
        <v>38</v>
      </c>
      <c r="O45" s="10"/>
      <c r="P45" s="15"/>
      <c r="Q45" s="9"/>
      <c r="R45" s="29">
        <v>0.3</v>
      </c>
      <c r="S45" s="10" t="s">
        <v>40</v>
      </c>
      <c r="T45" s="15" t="s">
        <v>33</v>
      </c>
      <c r="U45" s="29" t="s">
        <v>38</v>
      </c>
      <c r="V45" s="10"/>
      <c r="W45" s="15"/>
      <c r="X45" s="29" t="s">
        <v>38</v>
      </c>
      <c r="Y45" s="10"/>
      <c r="Z45" s="15"/>
      <c r="AA45" s="29">
        <v>0.3</v>
      </c>
      <c r="AB45" s="15"/>
      <c r="AC45" s="15" t="s">
        <v>33</v>
      </c>
      <c r="AD45" s="29" t="s">
        <v>38</v>
      </c>
      <c r="AE45" s="10"/>
      <c r="AF45" s="15"/>
      <c r="AG45" s="9"/>
      <c r="AH45" s="29">
        <v>0.3</v>
      </c>
      <c r="AI45" s="10" t="s">
        <v>40</v>
      </c>
      <c r="AJ45" s="15" t="s">
        <v>33</v>
      </c>
      <c r="AK45" s="10" t="s">
        <v>43</v>
      </c>
      <c r="AL45" s="10" t="s">
        <v>40</v>
      </c>
      <c r="AM45" s="15" t="s">
        <v>33</v>
      </c>
      <c r="AN45" s="10" t="s">
        <v>43</v>
      </c>
      <c r="AO45" s="10" t="s">
        <v>40</v>
      </c>
      <c r="AP45" s="15" t="s">
        <v>33</v>
      </c>
      <c r="AQ45" s="29" t="s">
        <v>38</v>
      </c>
      <c r="AR45" s="10"/>
      <c r="AS45" s="15"/>
      <c r="AT45" s="29" t="s">
        <v>38</v>
      </c>
      <c r="AU45" s="10"/>
      <c r="AV45" s="15"/>
      <c r="AW45" s="29" t="s">
        <v>43</v>
      </c>
      <c r="AX45" s="10"/>
      <c r="AY45" s="15" t="s">
        <v>33</v>
      </c>
    </row>
    <row r="46" spans="1:51" ht="25.5" x14ac:dyDescent="0.2">
      <c r="A46" s="172"/>
      <c r="B46" s="167" t="s">
        <v>23</v>
      </c>
      <c r="C46" s="168"/>
      <c r="D46" s="28" t="s">
        <v>38</v>
      </c>
      <c r="E46" s="7"/>
      <c r="F46" s="7"/>
      <c r="G46" s="7"/>
      <c r="H46" s="7" t="s">
        <v>38</v>
      </c>
      <c r="I46" s="7"/>
      <c r="J46" s="7"/>
      <c r="K46" s="28" t="s">
        <v>38</v>
      </c>
      <c r="L46" s="7"/>
      <c r="M46" s="7"/>
      <c r="N46" s="28" t="s">
        <v>38</v>
      </c>
      <c r="O46" s="7"/>
      <c r="P46" s="7"/>
      <c r="Q46" s="7"/>
      <c r="R46" s="7" t="s">
        <v>38</v>
      </c>
      <c r="S46" s="7"/>
      <c r="T46" s="7"/>
      <c r="U46" s="28" t="s">
        <v>38</v>
      </c>
      <c r="V46" s="7"/>
      <c r="W46" s="7"/>
      <c r="X46" s="28" t="s">
        <v>38</v>
      </c>
      <c r="Y46" s="7"/>
      <c r="Z46" s="7"/>
      <c r="AA46" s="28">
        <v>0.3</v>
      </c>
      <c r="AB46" s="9"/>
      <c r="AC46" s="9" t="s">
        <v>33</v>
      </c>
      <c r="AD46" s="28" t="s">
        <v>38</v>
      </c>
      <c r="AE46" s="7"/>
      <c r="AF46" s="7"/>
      <c r="AG46" s="7"/>
      <c r="AH46" s="7" t="s">
        <v>38</v>
      </c>
      <c r="AI46" s="7"/>
      <c r="AJ46" s="7"/>
      <c r="AK46" s="7" t="s">
        <v>38</v>
      </c>
      <c r="AL46" s="7"/>
      <c r="AM46" s="7"/>
      <c r="AN46" s="7" t="s">
        <v>38</v>
      </c>
      <c r="AO46" s="7"/>
      <c r="AP46" s="7"/>
      <c r="AQ46" s="28" t="s">
        <v>38</v>
      </c>
      <c r="AR46" s="7"/>
      <c r="AS46" s="7"/>
      <c r="AT46" s="28" t="s">
        <v>38</v>
      </c>
      <c r="AU46" s="7"/>
      <c r="AV46" s="7"/>
      <c r="AW46" s="28" t="s">
        <v>43</v>
      </c>
      <c r="AX46" s="7"/>
      <c r="AY46" s="7" t="s">
        <v>33</v>
      </c>
    </row>
    <row r="47" spans="1:51" ht="25.5" x14ac:dyDescent="0.2">
      <c r="A47" s="172"/>
      <c r="B47" s="169" t="s">
        <v>24</v>
      </c>
      <c r="C47" s="170"/>
      <c r="D47" s="29" t="s">
        <v>38</v>
      </c>
      <c r="E47" s="10"/>
      <c r="F47" s="15"/>
      <c r="G47" s="9"/>
      <c r="H47" s="10" t="s">
        <v>38</v>
      </c>
      <c r="I47" s="10"/>
      <c r="J47" s="15"/>
      <c r="K47" s="29">
        <v>0.3</v>
      </c>
      <c r="L47" s="10"/>
      <c r="M47" s="15" t="s">
        <v>33</v>
      </c>
      <c r="N47" s="29" t="s">
        <v>38</v>
      </c>
      <c r="O47" s="10"/>
      <c r="P47" s="15"/>
      <c r="Q47" s="9"/>
      <c r="R47" s="40">
        <v>0.3</v>
      </c>
      <c r="S47" s="10"/>
      <c r="T47" s="15" t="s">
        <v>33</v>
      </c>
      <c r="U47" s="29">
        <v>0.4</v>
      </c>
      <c r="V47" s="10" t="s">
        <v>69</v>
      </c>
      <c r="W47" s="15" t="s">
        <v>33</v>
      </c>
      <c r="X47" s="29">
        <v>0.4</v>
      </c>
      <c r="Y47" s="10" t="s">
        <v>69</v>
      </c>
      <c r="Z47" s="15" t="s">
        <v>33</v>
      </c>
      <c r="AA47" s="29">
        <v>0.3</v>
      </c>
      <c r="AB47" s="15" t="s">
        <v>58</v>
      </c>
      <c r="AC47" s="15" t="s">
        <v>33</v>
      </c>
      <c r="AD47" s="29">
        <v>0.2</v>
      </c>
      <c r="AE47" s="10" t="s">
        <v>58</v>
      </c>
      <c r="AF47" s="15" t="s">
        <v>33</v>
      </c>
      <c r="AG47" s="9"/>
      <c r="AH47" s="10" t="s">
        <v>43</v>
      </c>
      <c r="AI47" s="10" t="s">
        <v>58</v>
      </c>
      <c r="AJ47" s="15"/>
      <c r="AK47" s="10" t="s">
        <v>38</v>
      </c>
      <c r="AL47" s="10"/>
      <c r="AM47" s="15"/>
      <c r="AN47" s="10" t="s">
        <v>38</v>
      </c>
      <c r="AO47" s="10"/>
      <c r="AP47" s="15"/>
      <c r="AQ47" s="29" t="s">
        <v>38</v>
      </c>
      <c r="AR47" s="10"/>
      <c r="AS47" s="15"/>
      <c r="AT47" s="29" t="s">
        <v>38</v>
      </c>
      <c r="AU47" s="10"/>
      <c r="AV47" s="15"/>
      <c r="AW47" s="29" t="s">
        <v>43</v>
      </c>
      <c r="AX47" s="10"/>
      <c r="AY47" s="15" t="s">
        <v>33</v>
      </c>
    </row>
    <row r="48" spans="1:51" ht="25.5" x14ac:dyDescent="0.2">
      <c r="A48" s="172"/>
      <c r="B48" s="167" t="s">
        <v>25</v>
      </c>
      <c r="C48" s="168"/>
      <c r="D48" s="28" t="s">
        <v>38</v>
      </c>
      <c r="E48" s="7"/>
      <c r="F48" s="7"/>
      <c r="G48" s="7"/>
      <c r="H48" s="7" t="s">
        <v>37</v>
      </c>
      <c r="I48" s="7"/>
      <c r="J48" s="7"/>
      <c r="K48" s="28" t="s">
        <v>38</v>
      </c>
      <c r="L48" s="7"/>
      <c r="M48" s="7"/>
      <c r="N48" s="28" t="s">
        <v>38</v>
      </c>
      <c r="O48" s="7"/>
      <c r="P48" s="7"/>
      <c r="Q48" s="7"/>
      <c r="R48" s="28">
        <v>0.3</v>
      </c>
      <c r="S48" s="26">
        <v>5000</v>
      </c>
      <c r="T48" s="7" t="s">
        <v>33</v>
      </c>
      <c r="U48" s="28" t="s">
        <v>38</v>
      </c>
      <c r="V48" s="7"/>
      <c r="W48" s="7"/>
      <c r="X48" s="28" t="s">
        <v>38</v>
      </c>
      <c r="Y48" s="7"/>
      <c r="Z48" s="7"/>
      <c r="AA48" s="28">
        <v>0.3</v>
      </c>
      <c r="AB48" s="9"/>
      <c r="AC48" s="9" t="s">
        <v>33</v>
      </c>
      <c r="AD48" s="28" t="s">
        <v>38</v>
      </c>
      <c r="AE48" s="7"/>
      <c r="AF48" s="7"/>
      <c r="AG48" s="7"/>
      <c r="AH48" s="7" t="s">
        <v>43</v>
      </c>
      <c r="AI48" s="26">
        <v>2000</v>
      </c>
      <c r="AJ48" s="7" t="s">
        <v>33</v>
      </c>
      <c r="AK48" s="7" t="s">
        <v>43</v>
      </c>
      <c r="AL48" s="26">
        <v>2000</v>
      </c>
      <c r="AM48" s="7" t="s">
        <v>33</v>
      </c>
      <c r="AN48" s="7" t="s">
        <v>43</v>
      </c>
      <c r="AO48" s="26">
        <v>2000</v>
      </c>
      <c r="AP48" s="7" t="s">
        <v>33</v>
      </c>
      <c r="AQ48" s="28" t="s">
        <v>38</v>
      </c>
      <c r="AR48" s="7"/>
      <c r="AS48" s="7"/>
      <c r="AT48" s="28" t="s">
        <v>38</v>
      </c>
      <c r="AU48" s="7"/>
      <c r="AV48" s="7"/>
      <c r="AW48" s="28" t="s">
        <v>43</v>
      </c>
      <c r="AX48" s="7"/>
      <c r="AY48" s="7" t="s">
        <v>33</v>
      </c>
    </row>
    <row r="49" spans="1:51" ht="25.5" x14ac:dyDescent="0.2">
      <c r="A49" s="173"/>
      <c r="B49" s="169" t="s">
        <v>26</v>
      </c>
      <c r="C49" s="170"/>
      <c r="D49" s="29" t="s">
        <v>38</v>
      </c>
      <c r="E49" s="10"/>
      <c r="F49" s="15"/>
      <c r="G49" s="9"/>
      <c r="H49" s="10" t="s">
        <v>38</v>
      </c>
      <c r="I49" s="10"/>
      <c r="J49" s="15"/>
      <c r="K49" s="29" t="s">
        <v>43</v>
      </c>
      <c r="L49" s="10"/>
      <c r="M49" s="15"/>
      <c r="N49" s="29" t="s">
        <v>38</v>
      </c>
      <c r="O49" s="10"/>
      <c r="P49" s="15"/>
      <c r="Q49" s="9"/>
      <c r="R49" s="40">
        <v>0.3</v>
      </c>
      <c r="S49" s="10"/>
      <c r="T49" s="15" t="s">
        <v>33</v>
      </c>
      <c r="U49" s="29">
        <v>0.4</v>
      </c>
      <c r="V49" s="29" t="s">
        <v>61</v>
      </c>
      <c r="W49" s="15" t="s">
        <v>33</v>
      </c>
      <c r="X49" s="29">
        <v>0.4</v>
      </c>
      <c r="Y49" s="29" t="s">
        <v>61</v>
      </c>
      <c r="Z49" s="15" t="s">
        <v>33</v>
      </c>
      <c r="AA49" s="29">
        <v>0.3</v>
      </c>
      <c r="AB49" s="15"/>
      <c r="AC49" s="15" t="s">
        <v>33</v>
      </c>
      <c r="AD49" s="29">
        <v>0.2</v>
      </c>
      <c r="AE49" s="10">
        <v>10000</v>
      </c>
      <c r="AF49" s="15" t="s">
        <v>33</v>
      </c>
      <c r="AG49" s="9"/>
      <c r="AH49" s="10" t="s">
        <v>43</v>
      </c>
      <c r="AI49" s="10"/>
      <c r="AJ49" s="15"/>
      <c r="AK49" s="10" t="s">
        <v>38</v>
      </c>
      <c r="AL49" s="10"/>
      <c r="AM49" s="15"/>
      <c r="AN49" s="10" t="s">
        <v>38</v>
      </c>
      <c r="AO49" s="10"/>
      <c r="AP49" s="15"/>
      <c r="AQ49" s="29" t="s">
        <v>38</v>
      </c>
      <c r="AR49" s="10"/>
      <c r="AS49" s="15"/>
      <c r="AT49" s="29" t="s">
        <v>38</v>
      </c>
      <c r="AU49" s="10"/>
      <c r="AV49" s="15"/>
      <c r="AW49" s="29" t="s">
        <v>43</v>
      </c>
      <c r="AX49" s="10"/>
      <c r="AY49" s="15" t="s">
        <v>33</v>
      </c>
    </row>
    <row r="50" spans="1:51" x14ac:dyDescent="0.2">
      <c r="A50" s="171" t="s">
        <v>182</v>
      </c>
      <c r="B50" s="174" t="s">
        <v>136</v>
      </c>
      <c r="C50" s="168"/>
      <c r="D50" s="7" t="s">
        <v>43</v>
      </c>
      <c r="E50" s="7"/>
      <c r="F50" s="7"/>
      <c r="G50" s="7"/>
      <c r="H50" s="7" t="s">
        <v>37</v>
      </c>
      <c r="I50" s="7"/>
      <c r="J50" s="7"/>
      <c r="K50" s="7" t="s">
        <v>43</v>
      </c>
      <c r="L50" s="7"/>
      <c r="M50" s="7"/>
      <c r="N50" s="7" t="s">
        <v>37</v>
      </c>
      <c r="O50" s="7"/>
      <c r="P50" s="7"/>
      <c r="Q50" s="7"/>
      <c r="R50" s="7" t="s">
        <v>37</v>
      </c>
      <c r="S50" s="7"/>
      <c r="T50" s="7"/>
      <c r="U50" s="7" t="s">
        <v>37</v>
      </c>
      <c r="V50" s="7"/>
      <c r="W50" s="7"/>
      <c r="X50" s="7" t="s">
        <v>37</v>
      </c>
      <c r="Y50" s="7"/>
      <c r="Z50" s="7"/>
      <c r="AA50" s="43">
        <v>75</v>
      </c>
      <c r="AB50" s="9"/>
      <c r="AC50" s="9" t="s">
        <v>33</v>
      </c>
      <c r="AD50" s="7" t="s">
        <v>37</v>
      </c>
      <c r="AE50" s="7"/>
      <c r="AF50" s="7"/>
      <c r="AG50" s="7"/>
      <c r="AH50" s="7" t="s">
        <v>37</v>
      </c>
      <c r="AI50" s="7"/>
      <c r="AJ50" s="7"/>
      <c r="AK50" s="7" t="s">
        <v>37</v>
      </c>
      <c r="AL50" s="7"/>
      <c r="AM50" s="7"/>
      <c r="AN50" s="7" t="s">
        <v>37</v>
      </c>
      <c r="AO50" s="7"/>
      <c r="AP50" s="7"/>
      <c r="AQ50" s="7" t="s">
        <v>37</v>
      </c>
      <c r="AR50" s="7"/>
      <c r="AS50" s="7"/>
      <c r="AT50" s="7" t="s">
        <v>37</v>
      </c>
      <c r="AU50" s="7"/>
      <c r="AV50" s="7"/>
      <c r="AW50" s="28" t="s">
        <v>43</v>
      </c>
      <c r="AX50" s="7"/>
      <c r="AY50" s="7"/>
    </row>
    <row r="51" spans="1:51" x14ac:dyDescent="0.2">
      <c r="A51" s="172"/>
      <c r="B51" s="169" t="s">
        <v>27</v>
      </c>
      <c r="C51" s="170"/>
      <c r="D51" s="10" t="s">
        <v>37</v>
      </c>
      <c r="E51" s="10"/>
      <c r="F51" s="15"/>
      <c r="G51" s="9"/>
      <c r="H51" s="10" t="s">
        <v>37</v>
      </c>
      <c r="I51" s="10"/>
      <c r="J51" s="15"/>
      <c r="K51" s="10" t="s">
        <v>37</v>
      </c>
      <c r="L51" s="10"/>
      <c r="M51" s="15"/>
      <c r="N51" s="10" t="s">
        <v>37</v>
      </c>
      <c r="O51" s="10"/>
      <c r="P51" s="15"/>
      <c r="Q51" s="9"/>
      <c r="R51" s="10" t="s">
        <v>37</v>
      </c>
      <c r="S51" s="10"/>
      <c r="T51" s="15"/>
      <c r="U51" s="10" t="s">
        <v>37</v>
      </c>
      <c r="V51" s="10"/>
      <c r="W51" s="15"/>
      <c r="X51" s="10" t="s">
        <v>37</v>
      </c>
      <c r="Y51" s="10"/>
      <c r="Z51" s="15"/>
      <c r="AA51" s="29" t="s">
        <v>37</v>
      </c>
      <c r="AB51" s="10"/>
      <c r="AC51" s="15"/>
      <c r="AD51" s="10" t="s">
        <v>37</v>
      </c>
      <c r="AE51" s="10"/>
      <c r="AF51" s="15"/>
      <c r="AG51" s="9"/>
      <c r="AH51" s="10" t="s">
        <v>37</v>
      </c>
      <c r="AI51" s="10"/>
      <c r="AJ51" s="15"/>
      <c r="AK51" s="10" t="s">
        <v>37</v>
      </c>
      <c r="AL51" s="10"/>
      <c r="AM51" s="15"/>
      <c r="AN51" s="10" t="s">
        <v>37</v>
      </c>
      <c r="AO51" s="10"/>
      <c r="AP51" s="15"/>
      <c r="AQ51" s="10" t="s">
        <v>37</v>
      </c>
      <c r="AR51" s="10"/>
      <c r="AS51" s="15"/>
      <c r="AT51" s="10" t="s">
        <v>37</v>
      </c>
      <c r="AU51" s="10"/>
      <c r="AV51" s="15"/>
      <c r="AW51" s="10" t="s">
        <v>37</v>
      </c>
      <c r="AX51" s="10"/>
      <c r="AY51" s="15"/>
    </row>
    <row r="52" spans="1:51" x14ac:dyDescent="0.2">
      <c r="A52" s="172"/>
      <c r="B52" s="174" t="s">
        <v>133</v>
      </c>
      <c r="C52" s="168"/>
      <c r="D52" s="201" t="s">
        <v>37</v>
      </c>
      <c r="E52" s="202"/>
      <c r="F52" s="203"/>
      <c r="G52" s="59"/>
      <c r="H52" s="201" t="s">
        <v>37</v>
      </c>
      <c r="I52" s="202"/>
      <c r="J52" s="203"/>
      <c r="K52" s="201" t="s">
        <v>37</v>
      </c>
      <c r="L52" s="202"/>
      <c r="M52" s="203"/>
      <c r="N52" s="201" t="s">
        <v>37</v>
      </c>
      <c r="O52" s="202"/>
      <c r="P52" s="203"/>
      <c r="Q52" s="59"/>
      <c r="R52" s="58" t="s">
        <v>37</v>
      </c>
      <c r="S52" s="59"/>
      <c r="T52" s="60"/>
      <c r="U52" s="201" t="s">
        <v>37</v>
      </c>
      <c r="V52" s="202"/>
      <c r="W52" s="203"/>
      <c r="X52" s="201" t="s">
        <v>37</v>
      </c>
      <c r="Y52" s="202"/>
      <c r="Z52" s="203"/>
      <c r="AA52" s="201" t="s">
        <v>37</v>
      </c>
      <c r="AB52" s="202"/>
      <c r="AC52" s="203"/>
      <c r="AD52" s="201" t="s">
        <v>37</v>
      </c>
      <c r="AE52" s="202"/>
      <c r="AF52" s="203"/>
      <c r="AG52" s="59"/>
      <c r="AH52" s="58" t="s">
        <v>37</v>
      </c>
      <c r="AI52" s="59"/>
      <c r="AJ52" s="60"/>
      <c r="AK52" s="201" t="s">
        <v>37</v>
      </c>
      <c r="AL52" s="202"/>
      <c r="AM52" s="203"/>
      <c r="AN52" s="201" t="s">
        <v>37</v>
      </c>
      <c r="AO52" s="202"/>
      <c r="AP52" s="203"/>
      <c r="AQ52" s="201" t="s">
        <v>37</v>
      </c>
      <c r="AR52" s="202"/>
      <c r="AS52" s="203"/>
      <c r="AT52" s="201" t="s">
        <v>37</v>
      </c>
      <c r="AU52" s="202"/>
      <c r="AV52" s="203"/>
      <c r="AW52" s="201" t="s">
        <v>37</v>
      </c>
      <c r="AX52" s="202"/>
      <c r="AY52" s="203"/>
    </row>
    <row r="53" spans="1:51" x14ac:dyDescent="0.2">
      <c r="A53" s="172"/>
      <c r="B53" s="174" t="s">
        <v>135</v>
      </c>
      <c r="C53" s="168"/>
      <c r="D53" s="204"/>
      <c r="E53" s="205"/>
      <c r="F53" s="206"/>
      <c r="G53" s="62"/>
      <c r="H53" s="204"/>
      <c r="I53" s="205"/>
      <c r="J53" s="206"/>
      <c r="K53" s="204"/>
      <c r="L53" s="205"/>
      <c r="M53" s="206"/>
      <c r="N53" s="204"/>
      <c r="O53" s="205"/>
      <c r="P53" s="206"/>
      <c r="Q53" s="62"/>
      <c r="R53" s="61"/>
      <c r="S53" s="62"/>
      <c r="T53" s="63"/>
      <c r="U53" s="204"/>
      <c r="V53" s="205"/>
      <c r="W53" s="206"/>
      <c r="X53" s="204"/>
      <c r="Y53" s="205"/>
      <c r="Z53" s="206"/>
      <c r="AA53" s="204"/>
      <c r="AB53" s="205"/>
      <c r="AC53" s="206"/>
      <c r="AD53" s="204"/>
      <c r="AE53" s="205"/>
      <c r="AF53" s="206"/>
      <c r="AG53" s="62"/>
      <c r="AH53" s="61"/>
      <c r="AI53" s="62"/>
      <c r="AJ53" s="63"/>
      <c r="AK53" s="204"/>
      <c r="AL53" s="205"/>
      <c r="AM53" s="206"/>
      <c r="AN53" s="204"/>
      <c r="AO53" s="205"/>
      <c r="AP53" s="206"/>
      <c r="AQ53" s="204"/>
      <c r="AR53" s="205"/>
      <c r="AS53" s="206"/>
      <c r="AT53" s="204"/>
      <c r="AU53" s="205"/>
      <c r="AV53" s="206"/>
      <c r="AW53" s="204"/>
      <c r="AX53" s="205"/>
      <c r="AY53" s="206"/>
    </row>
    <row r="54" spans="1:51" ht="13.5" thickBot="1" x14ac:dyDescent="0.25">
      <c r="A54" s="212"/>
      <c r="B54" s="210" t="s">
        <v>134</v>
      </c>
      <c r="C54" s="211"/>
      <c r="D54" s="207"/>
      <c r="E54" s="208"/>
      <c r="F54" s="209"/>
      <c r="G54" s="65"/>
      <c r="H54" s="207"/>
      <c r="I54" s="208"/>
      <c r="J54" s="209"/>
      <c r="K54" s="207"/>
      <c r="L54" s="208"/>
      <c r="M54" s="209"/>
      <c r="N54" s="207"/>
      <c r="O54" s="208"/>
      <c r="P54" s="209"/>
      <c r="Q54" s="65"/>
      <c r="R54" s="64"/>
      <c r="S54" s="65"/>
      <c r="T54" s="66"/>
      <c r="U54" s="207"/>
      <c r="V54" s="208"/>
      <c r="W54" s="209"/>
      <c r="X54" s="207"/>
      <c r="Y54" s="208"/>
      <c r="Z54" s="209"/>
      <c r="AA54" s="207"/>
      <c r="AB54" s="208"/>
      <c r="AC54" s="209"/>
      <c r="AD54" s="207"/>
      <c r="AE54" s="208"/>
      <c r="AF54" s="209"/>
      <c r="AG54" s="65"/>
      <c r="AH54" s="64"/>
      <c r="AI54" s="65"/>
      <c r="AJ54" s="66"/>
      <c r="AK54" s="207"/>
      <c r="AL54" s="208"/>
      <c r="AM54" s="209"/>
      <c r="AN54" s="207"/>
      <c r="AO54" s="208"/>
      <c r="AP54" s="209"/>
      <c r="AQ54" s="207"/>
      <c r="AR54" s="208"/>
      <c r="AS54" s="209"/>
      <c r="AT54" s="207"/>
      <c r="AU54" s="208"/>
      <c r="AV54" s="209"/>
      <c r="AW54" s="207"/>
      <c r="AX54" s="208"/>
      <c r="AY54" s="209"/>
    </row>
    <row r="55" spans="1:51" ht="13.5" thickTop="1" x14ac:dyDescent="0.2">
      <c r="A55" s="39"/>
      <c r="B55" s="38"/>
      <c r="C55" s="38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</row>
    <row r="56" spans="1:51" x14ac:dyDescent="0.2">
      <c r="A56" s="67"/>
      <c r="B56" s="67"/>
      <c r="C56" s="67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7"/>
      <c r="S56" s="67"/>
      <c r="T56" s="67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7"/>
      <c r="AI56" s="67"/>
      <c r="AJ56" s="67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51" x14ac:dyDescent="0.2">
      <c r="A57" s="37"/>
      <c r="B57" s="38"/>
      <c r="C57" s="38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</row>
    <row r="58" spans="1:51" x14ac:dyDescent="0.2">
      <c r="N58" s="4"/>
      <c r="U58" s="4"/>
      <c r="X58" s="4"/>
      <c r="AA58" s="62"/>
      <c r="AB58" s="62"/>
      <c r="AC58" s="62"/>
      <c r="AW58" s="62"/>
      <c r="AX58" s="62"/>
      <c r="AY58" s="62"/>
    </row>
    <row r="59" spans="1:51" x14ac:dyDescent="0.2">
      <c r="AA59" s="62"/>
      <c r="AB59" s="62"/>
      <c r="AC59" s="62"/>
      <c r="AW59" s="62"/>
      <c r="AX59" s="62"/>
      <c r="AY59" s="62"/>
    </row>
    <row r="60" spans="1:51" x14ac:dyDescent="0.2">
      <c r="A60" s="17"/>
      <c r="B60" s="18"/>
      <c r="C60" s="18"/>
      <c r="D60" s="19"/>
      <c r="E60" s="18"/>
      <c r="F60" s="18"/>
      <c r="H60" s="19"/>
      <c r="I60" s="18"/>
      <c r="J60" s="18"/>
      <c r="K60" s="19"/>
      <c r="L60" s="18"/>
      <c r="M60" s="18"/>
      <c r="N60" s="18"/>
      <c r="O60" s="18"/>
      <c r="P60" s="18"/>
      <c r="R60" s="18"/>
      <c r="S60" s="18"/>
      <c r="T60" s="18"/>
      <c r="U60" s="18"/>
      <c r="V60" s="18"/>
      <c r="W60" s="18"/>
      <c r="X60" s="18"/>
      <c r="Y60" s="18"/>
      <c r="Z60" s="18"/>
      <c r="AA60" s="62"/>
      <c r="AB60" s="62"/>
      <c r="AC60" s="62"/>
      <c r="AD60" s="19"/>
      <c r="AE60" s="18"/>
      <c r="AF60" s="18"/>
      <c r="AH60" s="19"/>
      <c r="AI60" s="18"/>
      <c r="AJ60" s="18"/>
      <c r="AK60" s="19"/>
      <c r="AL60" s="18"/>
      <c r="AM60" s="18"/>
      <c r="AN60" s="19"/>
      <c r="AO60" s="18"/>
      <c r="AP60" s="18"/>
      <c r="AQ60" s="19"/>
      <c r="AR60" s="18"/>
      <c r="AS60" s="18"/>
      <c r="AT60" s="19"/>
      <c r="AU60" s="18"/>
      <c r="AV60" s="18"/>
      <c r="AW60" s="62"/>
      <c r="AX60" s="62"/>
      <c r="AY60" s="62"/>
    </row>
    <row r="61" spans="1:51" x14ac:dyDescent="0.2">
      <c r="A61" s="71"/>
      <c r="B61" s="71"/>
      <c r="C61" s="71"/>
      <c r="D61" s="5"/>
      <c r="E61" s="5"/>
      <c r="H61" s="5"/>
      <c r="I61" s="5"/>
      <c r="K61" s="5"/>
      <c r="L61" s="5"/>
      <c r="R61" s="71"/>
      <c r="S61" s="71"/>
      <c r="T61" s="71"/>
      <c r="AA61" s="62"/>
      <c r="AB61" s="62"/>
      <c r="AC61" s="62"/>
      <c r="AD61" s="5"/>
      <c r="AE61" s="5"/>
      <c r="AH61" s="71"/>
      <c r="AI61" s="71"/>
      <c r="AJ61" s="71"/>
      <c r="AK61" s="5"/>
      <c r="AL61" s="5"/>
      <c r="AN61" s="5"/>
      <c r="AO61" s="5"/>
      <c r="AQ61" s="5"/>
      <c r="AR61" s="5"/>
      <c r="AT61" s="5"/>
      <c r="AU61" s="5"/>
      <c r="AW61" s="62"/>
      <c r="AX61" s="62"/>
      <c r="AY61" s="62"/>
    </row>
    <row r="62" spans="1:51" x14ac:dyDescent="0.2">
      <c r="D62" s="5"/>
      <c r="H62" s="5"/>
      <c r="K62" s="5"/>
      <c r="AA62" s="62"/>
      <c r="AB62" s="62"/>
      <c r="AC62" s="62"/>
      <c r="AD62" s="5"/>
      <c r="AH62" s="5"/>
      <c r="AK62" s="5"/>
      <c r="AN62" s="5"/>
      <c r="AQ62" s="5"/>
      <c r="AT62" s="5"/>
      <c r="AW62" s="62"/>
      <c r="AX62" s="62"/>
      <c r="AY62" s="62"/>
    </row>
    <row r="63" spans="1:51" x14ac:dyDescent="0.2">
      <c r="D63" s="5"/>
      <c r="H63" s="5"/>
      <c r="K63" s="5"/>
      <c r="AA63" s="62"/>
      <c r="AB63" s="62"/>
      <c r="AC63" s="62"/>
      <c r="AD63" s="5"/>
      <c r="AH63" s="5"/>
      <c r="AK63" s="5"/>
      <c r="AN63" s="5"/>
      <c r="AQ63" s="5"/>
      <c r="AT63" s="5"/>
      <c r="AW63" s="62"/>
      <c r="AX63" s="62"/>
      <c r="AY63" s="62"/>
    </row>
    <row r="64" spans="1:51" x14ac:dyDescent="0.2">
      <c r="D64" s="5"/>
      <c r="H64" s="5"/>
      <c r="K64" s="5"/>
      <c r="AA64" s="4"/>
      <c r="AD64" s="5"/>
      <c r="AH64" s="5"/>
      <c r="AK64" s="5"/>
      <c r="AN64" s="5"/>
      <c r="AQ64" s="5"/>
      <c r="AT64" s="5"/>
      <c r="AW64" s="4"/>
    </row>
    <row r="65" spans="4:46" x14ac:dyDescent="0.2">
      <c r="D65" s="5"/>
      <c r="H65" s="5"/>
      <c r="K65" s="5"/>
      <c r="AD65" s="5"/>
      <c r="AE65" s="4"/>
      <c r="AF65" s="4"/>
      <c r="AG65" s="19"/>
      <c r="AH65" s="5"/>
      <c r="AK65" s="5"/>
      <c r="AN65" s="5"/>
      <c r="AQ65" s="5"/>
      <c r="AT65" s="5"/>
    </row>
    <row r="66" spans="4:46" x14ac:dyDescent="0.2">
      <c r="D66" s="5"/>
      <c r="H66" s="5"/>
      <c r="K66" s="5"/>
      <c r="AD66" s="5"/>
      <c r="AE66" s="4"/>
      <c r="AF66" s="4"/>
      <c r="AG66" s="19"/>
      <c r="AH66" s="5"/>
      <c r="AK66" s="5"/>
      <c r="AN66" s="5"/>
      <c r="AQ66" s="5"/>
      <c r="AT66" s="5"/>
    </row>
    <row r="67" spans="4:46" x14ac:dyDescent="0.2">
      <c r="D67" s="5"/>
      <c r="H67" s="5"/>
      <c r="K67" s="5"/>
      <c r="AD67" s="5"/>
      <c r="AE67" s="4"/>
      <c r="AF67" s="4"/>
      <c r="AG67" s="19"/>
      <c r="AH67" s="5"/>
      <c r="AK67" s="5"/>
      <c r="AN67" s="5"/>
      <c r="AQ67" s="5"/>
      <c r="AT67" s="5"/>
    </row>
    <row r="68" spans="4:46" x14ac:dyDescent="0.2">
      <c r="D68" s="5"/>
      <c r="H68" s="5"/>
      <c r="K68" s="5"/>
      <c r="AD68" s="5"/>
      <c r="AE68" s="4"/>
      <c r="AF68" s="4"/>
      <c r="AG68" s="19"/>
      <c r="AH68" s="5"/>
      <c r="AK68" s="5"/>
      <c r="AN68" s="5"/>
      <c r="AQ68" s="5"/>
      <c r="AT68" s="5"/>
    </row>
    <row r="69" spans="4:46" x14ac:dyDescent="0.2">
      <c r="D69" s="5"/>
      <c r="H69" s="5"/>
      <c r="K69" s="5"/>
      <c r="AD69" s="5"/>
      <c r="AE69" s="4"/>
      <c r="AF69" s="4"/>
      <c r="AG69" s="19"/>
      <c r="AH69" s="5"/>
      <c r="AK69" s="5"/>
      <c r="AN69" s="5"/>
      <c r="AQ69" s="5"/>
      <c r="AT69" s="5"/>
    </row>
    <row r="70" spans="4:46" x14ac:dyDescent="0.2">
      <c r="D70" s="5"/>
      <c r="H70" s="5"/>
      <c r="K70" s="5"/>
      <c r="AD70" s="5"/>
      <c r="AE70" s="4"/>
      <c r="AF70" s="4"/>
      <c r="AG70" s="19"/>
      <c r="AH70" s="5"/>
      <c r="AK70" s="5"/>
      <c r="AN70" s="5"/>
      <c r="AQ70" s="5"/>
      <c r="AT70" s="5"/>
    </row>
    <row r="71" spans="4:46" x14ac:dyDescent="0.2">
      <c r="D71" s="5"/>
      <c r="H71" s="5"/>
      <c r="K71" s="5"/>
      <c r="AD71" s="5"/>
      <c r="AE71" s="4"/>
      <c r="AF71" s="4"/>
      <c r="AG71" s="19"/>
      <c r="AH71" s="5"/>
      <c r="AK71" s="5"/>
      <c r="AN71" s="5"/>
      <c r="AQ71" s="5"/>
      <c r="AT71" s="5"/>
    </row>
  </sheetData>
  <mergeCells count="198">
    <mergeCell ref="AW9:AY9"/>
    <mergeCell ref="AA9:AC9"/>
    <mergeCell ref="AD9:AF9"/>
    <mergeCell ref="K9:M9"/>
    <mergeCell ref="AT9:AV9"/>
    <mergeCell ref="D10:F10"/>
    <mergeCell ref="N10:P10"/>
    <mergeCell ref="U10:W10"/>
    <mergeCell ref="X10:Z10"/>
    <mergeCell ref="D9:F9"/>
    <mergeCell ref="N9:P9"/>
    <mergeCell ref="U9:W9"/>
    <mergeCell ref="X9:Z9"/>
    <mergeCell ref="AW10:AY10"/>
    <mergeCell ref="AA10:AC10"/>
    <mergeCell ref="R10:T10"/>
    <mergeCell ref="AH10:AJ10"/>
    <mergeCell ref="AK10:AM10"/>
    <mergeCell ref="AN10:AP10"/>
    <mergeCell ref="H10:J10"/>
    <mergeCell ref="AQ10:AS10"/>
    <mergeCell ref="K10:M10"/>
    <mergeCell ref="AT10:AV10"/>
    <mergeCell ref="AD10:AF10"/>
    <mergeCell ref="AK9:AM9"/>
    <mergeCell ref="AN9:AP9"/>
    <mergeCell ref="H9:J9"/>
    <mergeCell ref="AQ9:AS9"/>
    <mergeCell ref="D12:F12"/>
    <mergeCell ref="D11:F11"/>
    <mergeCell ref="N11:P11"/>
    <mergeCell ref="U11:W11"/>
    <mergeCell ref="X11:Z11"/>
    <mergeCell ref="AA11:AC11"/>
    <mergeCell ref="R11:T11"/>
    <mergeCell ref="AH11:AJ11"/>
    <mergeCell ref="N12:P12"/>
    <mergeCell ref="U12:W12"/>
    <mergeCell ref="X12:Z12"/>
    <mergeCell ref="H11:J11"/>
    <mergeCell ref="K11:M11"/>
    <mergeCell ref="H13:J13"/>
    <mergeCell ref="AW12:AY12"/>
    <mergeCell ref="AA12:AC12"/>
    <mergeCell ref="AD12:AF12"/>
    <mergeCell ref="R12:T12"/>
    <mergeCell ref="AH12:AJ12"/>
    <mergeCell ref="AD11:AF11"/>
    <mergeCell ref="AK12:AM12"/>
    <mergeCell ref="AN12:AP12"/>
    <mergeCell ref="AW11:AY11"/>
    <mergeCell ref="H12:J12"/>
    <mergeCell ref="AQ12:AS12"/>
    <mergeCell ref="K12:M12"/>
    <mergeCell ref="AT12:AV12"/>
    <mergeCell ref="AK11:AM11"/>
    <mergeCell ref="AN11:AP11"/>
    <mergeCell ref="AQ11:AS11"/>
    <mergeCell ref="AT11:AV11"/>
    <mergeCell ref="D14:F14"/>
    <mergeCell ref="N14:P14"/>
    <mergeCell ref="U14:W14"/>
    <mergeCell ref="X14:Z14"/>
    <mergeCell ref="R14:T14"/>
    <mergeCell ref="AH14:AJ14"/>
    <mergeCell ref="AW13:AY13"/>
    <mergeCell ref="AA13:AC13"/>
    <mergeCell ref="AD13:AF13"/>
    <mergeCell ref="AK14:AM14"/>
    <mergeCell ref="AN14:AP14"/>
    <mergeCell ref="H14:J14"/>
    <mergeCell ref="AQ14:AS14"/>
    <mergeCell ref="K13:M13"/>
    <mergeCell ref="AT13:AV13"/>
    <mergeCell ref="AQ13:AS13"/>
    <mergeCell ref="D13:F13"/>
    <mergeCell ref="N13:P13"/>
    <mergeCell ref="U13:W13"/>
    <mergeCell ref="X13:Z13"/>
    <mergeCell ref="R13:T13"/>
    <mergeCell ref="AH13:AJ13"/>
    <mergeCell ref="AK13:AM13"/>
    <mergeCell ref="AN13:AP13"/>
    <mergeCell ref="AW14:AY14"/>
    <mergeCell ref="AA14:AC14"/>
    <mergeCell ref="AD14:AF14"/>
    <mergeCell ref="AK15:AM15"/>
    <mergeCell ref="AN15:AP15"/>
    <mergeCell ref="H15:J15"/>
    <mergeCell ref="AQ15:AS15"/>
    <mergeCell ref="K14:M14"/>
    <mergeCell ref="AT14:AV14"/>
    <mergeCell ref="B17:C17"/>
    <mergeCell ref="S26:S28"/>
    <mergeCell ref="B20:C20"/>
    <mergeCell ref="B26:C26"/>
    <mergeCell ref="AT15:AV15"/>
    <mergeCell ref="D15:F15"/>
    <mergeCell ref="N15:P15"/>
    <mergeCell ref="U15:W15"/>
    <mergeCell ref="X15:Z15"/>
    <mergeCell ref="R15:T15"/>
    <mergeCell ref="AH15:AJ15"/>
    <mergeCell ref="AA16:AC16"/>
    <mergeCell ref="AD16:AF16"/>
    <mergeCell ref="AT16:AV16"/>
    <mergeCell ref="D16:F16"/>
    <mergeCell ref="N16:P16"/>
    <mergeCell ref="U16:W16"/>
    <mergeCell ref="X16:Z16"/>
    <mergeCell ref="AK16:AM16"/>
    <mergeCell ref="AN16:AP16"/>
    <mergeCell ref="H16:J16"/>
    <mergeCell ref="AQ16:AS16"/>
    <mergeCell ref="K16:M16"/>
    <mergeCell ref="B54:C54"/>
    <mergeCell ref="A50:A54"/>
    <mergeCell ref="B48:C48"/>
    <mergeCell ref="B49:C49"/>
    <mergeCell ref="B50:C50"/>
    <mergeCell ref="B51:C51"/>
    <mergeCell ref="B52:C52"/>
    <mergeCell ref="B53:C53"/>
    <mergeCell ref="A44:A49"/>
    <mergeCell ref="B46:C46"/>
    <mergeCell ref="B44:C44"/>
    <mergeCell ref="B45:C45"/>
    <mergeCell ref="B47:C47"/>
    <mergeCell ref="AD52:AF54"/>
    <mergeCell ref="D52:F54"/>
    <mergeCell ref="N52:P54"/>
    <mergeCell ref="U52:W54"/>
    <mergeCell ref="X52:Z54"/>
    <mergeCell ref="AW52:AY54"/>
    <mergeCell ref="AA52:AC54"/>
    <mergeCell ref="AK52:AM54"/>
    <mergeCell ref="AN52:AP54"/>
    <mergeCell ref="H52:J54"/>
    <mergeCell ref="AQ52:AS54"/>
    <mergeCell ref="K52:M54"/>
    <mergeCell ref="AT52:AV54"/>
    <mergeCell ref="AH7:AY7"/>
    <mergeCell ref="D8:F8"/>
    <mergeCell ref="H8:J8"/>
    <mergeCell ref="K8:M8"/>
    <mergeCell ref="R7:AF7"/>
    <mergeCell ref="D7:F7"/>
    <mergeCell ref="H7:P7"/>
    <mergeCell ref="B25:C25"/>
    <mergeCell ref="B24:C24"/>
    <mergeCell ref="B23:C23"/>
    <mergeCell ref="B21:C21"/>
    <mergeCell ref="A15:C15"/>
    <mergeCell ref="A18:A21"/>
    <mergeCell ref="B18:C18"/>
    <mergeCell ref="B19:C19"/>
    <mergeCell ref="A14:C14"/>
    <mergeCell ref="A11:C11"/>
    <mergeCell ref="A10:C10"/>
    <mergeCell ref="AW16:AY16"/>
    <mergeCell ref="AW15:AY15"/>
    <mergeCell ref="AA15:AC15"/>
    <mergeCell ref="AD15:AF15"/>
    <mergeCell ref="K15:M15"/>
    <mergeCell ref="AH8:AJ8"/>
    <mergeCell ref="AK8:AM8"/>
    <mergeCell ref="AN8:AP8"/>
    <mergeCell ref="AQ8:AS8"/>
    <mergeCell ref="AT8:AV8"/>
    <mergeCell ref="AW8:AY8"/>
    <mergeCell ref="N8:P8"/>
    <mergeCell ref="R8:T8"/>
    <mergeCell ref="U8:W8"/>
    <mergeCell ref="X8:Z8"/>
    <mergeCell ref="AA8:AC8"/>
    <mergeCell ref="AD8:AF8"/>
    <mergeCell ref="B31:B32"/>
    <mergeCell ref="B35:C35"/>
    <mergeCell ref="B36:C36"/>
    <mergeCell ref="B42:B43"/>
    <mergeCell ref="A22:A24"/>
    <mergeCell ref="A25:A28"/>
    <mergeCell ref="A29:A30"/>
    <mergeCell ref="A31:A34"/>
    <mergeCell ref="A35:A36"/>
    <mergeCell ref="A37:A40"/>
    <mergeCell ref="B41:C41"/>
    <mergeCell ref="A41:A43"/>
    <mergeCell ref="B37:C37"/>
    <mergeCell ref="B38:C38"/>
    <mergeCell ref="B39:C39"/>
    <mergeCell ref="B40:C40"/>
    <mergeCell ref="B33:C33"/>
    <mergeCell ref="B34:C34"/>
    <mergeCell ref="B27:C27"/>
    <mergeCell ref="B28:C28"/>
    <mergeCell ref="B29:C29"/>
    <mergeCell ref="B30:C30"/>
  </mergeCells>
  <conditionalFormatting sqref="AA18:AC63 AH57:AM57 AH18:AM55 AK56:AM56 AN18:AV57 D18:G43 D43:D49 E44:G49 R57:T57 D50:G57 R18:R55 T18:T55 S18:S26 S29:S55 U18:Z57 H18:Q57 AD18:AG57 AW18:AY63">
    <cfRule type="cellIs" dxfId="5" priority="227" operator="equal">
      <formula>"Not covered"</formula>
    </cfRule>
  </conditionalFormatting>
  <conditionalFormatting sqref="AH18:AM55 AH57:AM57 AK56:AM56 R57:T57 R18:R55 T18:T55 S18:S26 S29:S55 D18:Q57 U18:AG57 AN18:AY57">
    <cfRule type="expression" dxfId="4" priority="213">
      <formula>D18="Coverage not clear"</formula>
    </cfRule>
  </conditionalFormatting>
  <pageMargins left="0.5" right="0.25" top="0.5" bottom="0.25" header="0.2" footer="0.21"/>
  <pageSetup scale="64" fitToWidth="0" orientation="landscape" r:id="rId1"/>
  <headerFooter>
    <oddHeader>&amp;R&amp;"Arial,Bold"&amp;12DRAFT</oddHeader>
  </headerFooter>
  <colBreaks count="2" manualBreakCount="2">
    <brk id="17" max="53" man="1"/>
    <brk id="33" max="5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7"/>
  <sheetViews>
    <sheetView showGridLines="0" zoomScale="70" zoomScaleNormal="70" zoomScaleSheetLayoutView="70" workbookViewId="0">
      <pane xSplit="3" ySplit="17" topLeftCell="P18" activePane="bottomRight" state="frozen"/>
      <selection activeCell="Z37" sqref="Z37"/>
      <selection pane="topRight" activeCell="Z37" sqref="Z37"/>
      <selection pane="bottomLeft" activeCell="Z37" sqref="Z37"/>
      <selection pane="bottomRight" activeCell="Z37" sqref="Z37"/>
    </sheetView>
  </sheetViews>
  <sheetFormatPr defaultColWidth="9.33203125" defaultRowHeight="12.75" x14ac:dyDescent="0.2"/>
  <cols>
    <col min="1" max="1" width="17.6640625" style="14" customWidth="1"/>
    <col min="2" max="2" width="28.33203125" style="14" customWidth="1"/>
    <col min="3" max="3" width="20" style="14" customWidth="1"/>
    <col min="4" max="4" width="15.83203125" style="14" customWidth="1"/>
    <col min="5" max="5" width="8.83203125" style="14" customWidth="1"/>
    <col min="6" max="6" width="13.33203125" style="14" customWidth="1"/>
    <col min="7" max="7" width="15.83203125" style="4" customWidth="1"/>
    <col min="8" max="8" width="8.83203125" style="14" customWidth="1"/>
    <col min="9" max="9" width="13.33203125" style="14" customWidth="1"/>
    <col min="10" max="10" width="15.83203125" style="4" customWidth="1"/>
    <col min="11" max="11" width="8.83203125" style="14" customWidth="1"/>
    <col min="12" max="12" width="13.33203125" style="14" customWidth="1"/>
    <col min="13" max="13" width="15.83203125" style="4" customWidth="1"/>
    <col min="14" max="14" width="8.83203125" style="14" customWidth="1"/>
    <col min="15" max="15" width="13.33203125" style="14" customWidth="1"/>
    <col min="16" max="16" width="15.83203125" style="14" customWidth="1"/>
    <col min="17" max="17" width="8.83203125" style="14" customWidth="1"/>
    <col min="18" max="18" width="13.33203125" style="14" customWidth="1"/>
    <col min="19" max="19" width="1.83203125" style="18" customWidth="1"/>
    <col min="20" max="20" width="15.83203125" style="4" customWidth="1"/>
    <col min="21" max="21" width="8.83203125" style="14" customWidth="1"/>
    <col min="22" max="22" width="13.33203125" style="14" customWidth="1"/>
    <col min="23" max="23" width="15.83203125" style="4" customWidth="1"/>
    <col min="24" max="24" width="8.83203125" style="14" customWidth="1"/>
    <col min="25" max="25" width="13.33203125" style="14" customWidth="1"/>
    <col min="26" max="26" width="15.83203125" style="4" customWidth="1"/>
    <col min="27" max="27" width="8.83203125" style="14" customWidth="1"/>
    <col min="28" max="28" width="13.33203125" style="14" customWidth="1"/>
    <col min="29" max="29" width="15.83203125" style="4" customWidth="1"/>
    <col min="30" max="30" width="8.83203125" style="14" customWidth="1"/>
    <col min="31" max="31" width="13.33203125" style="14" customWidth="1"/>
    <col min="32" max="32" width="15.83203125" style="14" customWidth="1"/>
    <col min="33" max="33" width="8.83203125" style="14" customWidth="1"/>
    <col min="34" max="34" width="13.33203125" style="14" customWidth="1"/>
    <col min="35" max="35" width="15.83203125" style="14" customWidth="1"/>
    <col min="36" max="36" width="8.83203125" style="14" customWidth="1"/>
    <col min="37" max="37" width="13.33203125" style="14" customWidth="1"/>
    <col min="38" max="38" width="15.83203125" style="14" customWidth="1"/>
    <col min="39" max="39" width="8.83203125" style="14" customWidth="1"/>
    <col min="40" max="40" width="13.33203125" style="14" customWidth="1"/>
    <col min="41" max="41" width="1.83203125" style="18" customWidth="1"/>
    <col min="42" max="42" width="15.83203125" style="14" customWidth="1"/>
    <col min="43" max="43" width="8.83203125" style="14" customWidth="1"/>
    <col min="44" max="44" width="13.33203125" style="14" customWidth="1"/>
    <col min="45" max="45" width="15.83203125" style="4" customWidth="1"/>
    <col min="46" max="46" width="8.83203125" style="14" customWidth="1"/>
    <col min="47" max="47" width="13.33203125" style="14" customWidth="1"/>
    <col min="48" max="48" width="1.83203125" style="18" customWidth="1"/>
    <col min="49" max="49" width="15.83203125" style="4" customWidth="1"/>
    <col min="50" max="50" width="8.83203125" style="14" customWidth="1"/>
    <col min="51" max="51" width="13.33203125" style="14" customWidth="1"/>
    <col min="52" max="16384" width="9.33203125" style="4"/>
  </cols>
  <sheetData>
    <row r="1" spans="1:54" ht="18" x14ac:dyDescent="0.25">
      <c r="A1" s="16" t="s">
        <v>64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52"/>
      <c r="S1" s="52"/>
      <c r="T1" s="52"/>
      <c r="U1" s="3"/>
      <c r="V1" s="2"/>
      <c r="W1" s="2"/>
      <c r="X1" s="2"/>
      <c r="Y1" s="2"/>
      <c r="Z1" s="2"/>
      <c r="AA1" s="52"/>
      <c r="AB1" s="2"/>
      <c r="AC1" s="2"/>
      <c r="AD1" s="2"/>
      <c r="AE1" s="2"/>
      <c r="AF1" s="3"/>
      <c r="AG1" s="2"/>
      <c r="AH1" s="2"/>
      <c r="AI1" s="3"/>
      <c r="AJ1" s="2"/>
      <c r="AK1" s="2"/>
      <c r="AL1" s="3"/>
      <c r="AM1" s="2"/>
      <c r="AN1" s="2"/>
      <c r="AO1" s="52"/>
      <c r="AP1" s="3"/>
      <c r="AQ1" s="2"/>
      <c r="AR1" s="2"/>
      <c r="AS1" s="3"/>
      <c r="AT1" s="2"/>
      <c r="AU1" s="2"/>
      <c r="AV1" s="52"/>
      <c r="AW1" s="3"/>
      <c r="AX1" s="2"/>
      <c r="AY1" s="2"/>
      <c r="AZ1" s="2"/>
      <c r="BA1" s="2"/>
      <c r="BB1" s="2"/>
    </row>
    <row r="2" spans="1:54" ht="18" x14ac:dyDescent="0.25">
      <c r="A2" s="16" t="s">
        <v>117</v>
      </c>
      <c r="B2" s="2"/>
      <c r="C2" s="2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3"/>
      <c r="P2" s="2"/>
      <c r="Q2" s="2"/>
      <c r="R2" s="52"/>
      <c r="S2" s="52"/>
      <c r="T2" s="52"/>
      <c r="U2" s="3"/>
      <c r="V2" s="2"/>
      <c r="W2" s="2"/>
      <c r="X2" s="2"/>
      <c r="Y2" s="2"/>
      <c r="Z2" s="2"/>
      <c r="AA2" s="52"/>
      <c r="AB2" s="2"/>
      <c r="AC2" s="2"/>
      <c r="AD2" s="2"/>
      <c r="AE2" s="2"/>
      <c r="AF2" s="3"/>
      <c r="AG2" s="2"/>
      <c r="AH2" s="2"/>
      <c r="AI2" s="3"/>
      <c r="AJ2" s="2"/>
      <c r="AK2" s="2"/>
      <c r="AL2" s="3"/>
      <c r="AM2" s="2"/>
      <c r="AN2" s="2"/>
      <c r="AO2" s="52"/>
      <c r="AP2" s="3"/>
      <c r="AQ2" s="2"/>
      <c r="AR2" s="2"/>
      <c r="AS2" s="3"/>
      <c r="AT2" s="2"/>
      <c r="AU2" s="2"/>
      <c r="AV2" s="52"/>
      <c r="AW2" s="3"/>
      <c r="AX2" s="2"/>
      <c r="AY2" s="2"/>
      <c r="AZ2" s="2"/>
      <c r="BA2" s="2"/>
      <c r="BB2" s="2"/>
    </row>
    <row r="3" spans="1:54" ht="15.75" x14ac:dyDescent="0.25">
      <c r="A3" s="51" t="s">
        <v>95</v>
      </c>
      <c r="B3" s="52"/>
      <c r="C3" s="2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3"/>
      <c r="P3" s="2"/>
      <c r="Q3" s="2"/>
      <c r="R3" s="52"/>
      <c r="S3" s="52"/>
      <c r="T3" s="52"/>
      <c r="U3" s="3"/>
      <c r="V3" s="2"/>
      <c r="W3" s="2"/>
      <c r="X3" s="2"/>
      <c r="Y3" s="2"/>
      <c r="Z3" s="2"/>
      <c r="AA3" s="52"/>
      <c r="AB3" s="2"/>
      <c r="AC3" s="2"/>
      <c r="AD3" s="2"/>
      <c r="AE3" s="2"/>
      <c r="AF3" s="3"/>
      <c r="AG3" s="2"/>
      <c r="AH3" s="2"/>
      <c r="AI3" s="3"/>
      <c r="AJ3" s="2"/>
      <c r="AK3" s="2"/>
      <c r="AL3" s="3"/>
      <c r="AM3" s="2"/>
      <c r="AN3" s="2"/>
      <c r="AO3" s="52"/>
      <c r="AP3" s="3"/>
      <c r="AQ3" s="2"/>
      <c r="AR3" s="2"/>
      <c r="AS3" s="3"/>
      <c r="AT3" s="2"/>
      <c r="AU3" s="2"/>
      <c r="AV3" s="52"/>
      <c r="AW3" s="3"/>
      <c r="AX3" s="2"/>
      <c r="AY3" s="2"/>
      <c r="AZ3" s="2"/>
      <c r="BA3" s="2"/>
      <c r="BB3" s="2"/>
    </row>
    <row r="4" spans="1:54" ht="15.75" x14ac:dyDescent="0.25">
      <c r="A4" s="51" t="s">
        <v>147</v>
      </c>
      <c r="B4" s="52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3"/>
      <c r="P4" s="2"/>
      <c r="Q4" s="2"/>
      <c r="R4" s="52"/>
      <c r="S4" s="52"/>
      <c r="T4" s="52"/>
      <c r="U4" s="3"/>
      <c r="V4" s="2"/>
      <c r="W4" s="2"/>
      <c r="X4" s="2"/>
      <c r="Y4" s="2"/>
      <c r="Z4" s="2"/>
      <c r="AA4" s="52"/>
      <c r="AB4" s="2"/>
      <c r="AC4" s="2"/>
      <c r="AD4" s="2"/>
      <c r="AE4" s="2"/>
      <c r="AF4" s="3"/>
      <c r="AG4" s="2"/>
      <c r="AH4" s="2"/>
      <c r="AI4" s="3"/>
      <c r="AJ4" s="2"/>
      <c r="AK4" s="2"/>
      <c r="AL4" s="3"/>
      <c r="AM4" s="2"/>
      <c r="AN4" s="2"/>
      <c r="AO4" s="52"/>
      <c r="AP4" s="3"/>
      <c r="AQ4" s="2"/>
      <c r="AR4" s="2"/>
      <c r="AS4" s="3"/>
      <c r="AT4" s="2"/>
      <c r="AU4" s="2"/>
      <c r="AV4" s="52"/>
      <c r="AW4" s="3"/>
      <c r="AX4" s="2"/>
      <c r="AY4" s="2"/>
      <c r="AZ4" s="2"/>
      <c r="BA4" s="2"/>
      <c r="BB4" s="2"/>
    </row>
    <row r="5" spans="1:54" ht="15.75" x14ac:dyDescent="0.25">
      <c r="A5" s="1"/>
      <c r="B5" s="2"/>
      <c r="C5" s="2"/>
      <c r="D5" s="12"/>
      <c r="E5" s="12"/>
      <c r="F5" s="12"/>
      <c r="G5" s="11"/>
      <c r="H5" s="12"/>
      <c r="I5" s="12"/>
      <c r="J5" s="11"/>
      <c r="K5" s="12"/>
      <c r="L5" s="12"/>
      <c r="M5" s="11"/>
      <c r="N5" s="12"/>
      <c r="O5" s="12"/>
      <c r="P5" s="12"/>
      <c r="Q5" s="12"/>
      <c r="R5" s="12"/>
      <c r="S5" s="80"/>
      <c r="T5" s="11"/>
      <c r="U5" s="12"/>
      <c r="V5" s="12"/>
      <c r="W5" s="11"/>
      <c r="X5" s="12"/>
      <c r="Y5" s="12"/>
      <c r="Z5" s="11"/>
      <c r="AA5" s="12"/>
      <c r="AB5" s="12"/>
      <c r="AC5" s="11"/>
      <c r="AD5" s="12"/>
      <c r="AE5" s="12"/>
      <c r="AF5" s="53"/>
      <c r="AG5" s="53"/>
      <c r="AH5" s="53"/>
      <c r="AI5" s="53"/>
      <c r="AJ5" s="53"/>
      <c r="AK5" s="53"/>
      <c r="AL5" s="53"/>
      <c r="AM5" s="53"/>
      <c r="AN5" s="53"/>
      <c r="AO5" s="92"/>
      <c r="AP5" s="53"/>
      <c r="AQ5" s="53"/>
      <c r="AR5" s="53"/>
      <c r="AS5" s="53"/>
      <c r="AT5" s="53"/>
      <c r="AU5" s="53"/>
      <c r="AV5" s="92"/>
      <c r="AW5" s="53"/>
      <c r="AX5" s="53"/>
      <c r="AY5" s="53"/>
    </row>
    <row r="6" spans="1:54" ht="16.5" thickBot="1" x14ac:dyDescent="0.3">
      <c r="A6" s="1"/>
      <c r="B6" s="2"/>
      <c r="C6" s="2"/>
      <c r="D6" s="12"/>
      <c r="E6" s="12"/>
      <c r="F6" s="12"/>
      <c r="G6" s="11"/>
      <c r="H6" s="12"/>
      <c r="I6" s="12"/>
      <c r="J6" s="11"/>
      <c r="K6" s="12"/>
      <c r="L6" s="12"/>
      <c r="M6" s="11"/>
      <c r="N6" s="12"/>
      <c r="O6" s="12"/>
      <c r="P6" s="12"/>
      <c r="Q6" s="12"/>
      <c r="R6" s="12"/>
      <c r="S6" s="80"/>
      <c r="T6" s="11"/>
      <c r="U6" s="12"/>
      <c r="V6" s="12"/>
      <c r="W6" s="11"/>
      <c r="X6" s="12"/>
      <c r="Y6" s="12"/>
      <c r="Z6" s="11"/>
      <c r="AA6" s="12"/>
      <c r="AB6" s="12"/>
      <c r="AC6" s="11"/>
      <c r="AD6" s="12"/>
      <c r="AE6" s="12"/>
      <c r="AF6" s="53"/>
      <c r="AG6" s="53"/>
      <c r="AH6" s="53"/>
      <c r="AI6" s="53"/>
      <c r="AJ6" s="53"/>
      <c r="AK6" s="53"/>
      <c r="AL6" s="53"/>
      <c r="AM6" s="53"/>
      <c r="AN6" s="53"/>
      <c r="AO6" s="92"/>
      <c r="AP6" s="53"/>
      <c r="AQ6" s="53"/>
      <c r="AR6" s="53"/>
      <c r="AS6" s="53"/>
      <c r="AT6" s="53"/>
      <c r="AU6" s="53"/>
      <c r="AV6" s="92"/>
      <c r="AW6" s="53"/>
      <c r="AX6" s="53"/>
      <c r="AY6" s="53"/>
    </row>
    <row r="7" spans="1:54" ht="14.25" customHeight="1" thickTop="1" thickBot="1" x14ac:dyDescent="0.25">
      <c r="A7" s="73" t="s">
        <v>76</v>
      </c>
      <c r="B7" s="73"/>
      <c r="C7" s="79"/>
      <c r="D7" s="241" t="s">
        <v>77</v>
      </c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3"/>
      <c r="S7" s="81"/>
      <c r="T7" s="241" t="s">
        <v>119</v>
      </c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 t="s">
        <v>174</v>
      </c>
      <c r="AJ7" s="236"/>
      <c r="AK7" s="236"/>
      <c r="AL7" s="236"/>
      <c r="AM7" s="236"/>
      <c r="AN7" s="237"/>
      <c r="AO7" s="81"/>
      <c r="AP7" s="241" t="s">
        <v>101</v>
      </c>
      <c r="AQ7" s="236"/>
      <c r="AR7" s="236"/>
      <c r="AS7" s="236"/>
      <c r="AT7" s="236"/>
      <c r="AU7" s="237"/>
      <c r="AV7" s="81"/>
      <c r="AW7" s="176" t="s">
        <v>102</v>
      </c>
      <c r="AX7" s="177"/>
      <c r="AY7" s="178"/>
    </row>
    <row r="8" spans="1:54" ht="14.25" customHeight="1" thickTop="1" x14ac:dyDescent="0.2">
      <c r="A8" s="73" t="s">
        <v>83</v>
      </c>
      <c r="B8" s="73"/>
      <c r="C8" s="79"/>
      <c r="D8" s="249" t="s">
        <v>74</v>
      </c>
      <c r="E8" s="250"/>
      <c r="F8" s="251"/>
      <c r="G8" s="249" t="s">
        <v>75</v>
      </c>
      <c r="H8" s="250" t="s">
        <v>75</v>
      </c>
      <c r="I8" s="251"/>
      <c r="J8" s="249" t="s">
        <v>78</v>
      </c>
      <c r="K8" s="250" t="s">
        <v>78</v>
      </c>
      <c r="L8" s="251"/>
      <c r="M8" s="249" t="s">
        <v>79</v>
      </c>
      <c r="N8" s="250" t="s">
        <v>79</v>
      </c>
      <c r="O8" s="251"/>
      <c r="P8" s="249" t="s">
        <v>80</v>
      </c>
      <c r="Q8" s="250"/>
      <c r="R8" s="251" t="s">
        <v>80</v>
      </c>
      <c r="S8" s="117"/>
      <c r="T8" s="249" t="s">
        <v>81</v>
      </c>
      <c r="U8" s="250"/>
      <c r="V8" s="251"/>
      <c r="W8" s="249" t="s">
        <v>82</v>
      </c>
      <c r="X8" s="250" t="s">
        <v>82</v>
      </c>
      <c r="Y8" s="251"/>
      <c r="Z8" s="249" t="s">
        <v>84</v>
      </c>
      <c r="AA8" s="250" t="s">
        <v>84</v>
      </c>
      <c r="AB8" s="251"/>
      <c r="AC8" s="249" t="s">
        <v>85</v>
      </c>
      <c r="AD8" s="250" t="s">
        <v>85</v>
      </c>
      <c r="AE8" s="251"/>
      <c r="AF8" s="249" t="s">
        <v>86</v>
      </c>
      <c r="AG8" s="250"/>
      <c r="AH8" s="251" t="s">
        <v>86</v>
      </c>
      <c r="AI8" s="249" t="s">
        <v>87</v>
      </c>
      <c r="AJ8" s="250"/>
      <c r="AK8" s="251" t="s">
        <v>87</v>
      </c>
      <c r="AL8" s="249" t="s">
        <v>88</v>
      </c>
      <c r="AM8" s="250"/>
      <c r="AN8" s="251" t="s">
        <v>88</v>
      </c>
      <c r="AO8" s="117"/>
      <c r="AP8" s="249" t="s">
        <v>89</v>
      </c>
      <c r="AQ8" s="250" t="s">
        <v>89</v>
      </c>
      <c r="AR8" s="251"/>
      <c r="AS8" s="249" t="s">
        <v>90</v>
      </c>
      <c r="AT8" s="250" t="s">
        <v>90</v>
      </c>
      <c r="AU8" s="251"/>
      <c r="AV8" s="117"/>
      <c r="AW8" s="249" t="s">
        <v>91</v>
      </c>
      <c r="AX8" s="250"/>
      <c r="AY8" s="251"/>
    </row>
    <row r="9" spans="1:54" x14ac:dyDescent="0.2">
      <c r="A9" s="6"/>
      <c r="B9" s="5"/>
      <c r="C9" s="5"/>
      <c r="D9" s="233"/>
      <c r="E9" s="234"/>
      <c r="F9" s="235"/>
      <c r="G9" s="233"/>
      <c r="H9" s="234"/>
      <c r="I9" s="235"/>
      <c r="J9" s="233"/>
      <c r="K9" s="234"/>
      <c r="L9" s="235"/>
      <c r="M9" s="233"/>
      <c r="N9" s="234"/>
      <c r="O9" s="235"/>
      <c r="P9" s="233"/>
      <c r="Q9" s="234"/>
      <c r="R9" s="235"/>
      <c r="S9" s="82"/>
      <c r="T9" s="233"/>
      <c r="U9" s="234"/>
      <c r="V9" s="235"/>
      <c r="W9" s="233"/>
      <c r="X9" s="234"/>
      <c r="Y9" s="235"/>
      <c r="Z9" s="233"/>
      <c r="AA9" s="234"/>
      <c r="AB9" s="235"/>
      <c r="AC9" s="233"/>
      <c r="AD9" s="234"/>
      <c r="AE9" s="235"/>
      <c r="AF9" s="233"/>
      <c r="AG9" s="234"/>
      <c r="AH9" s="235"/>
      <c r="AI9" s="233"/>
      <c r="AJ9" s="234"/>
      <c r="AK9" s="235"/>
      <c r="AL9" s="233"/>
      <c r="AM9" s="234"/>
      <c r="AN9" s="235"/>
      <c r="AO9" s="82"/>
      <c r="AP9" s="233"/>
      <c r="AQ9" s="234"/>
      <c r="AR9" s="235"/>
      <c r="AS9" s="233"/>
      <c r="AT9" s="234"/>
      <c r="AU9" s="235"/>
      <c r="AV9" s="82"/>
      <c r="AW9" s="233"/>
      <c r="AX9" s="234"/>
      <c r="AY9" s="235"/>
    </row>
    <row r="10" spans="1:54" ht="12.75" customHeight="1" x14ac:dyDescent="0.2">
      <c r="A10" s="186" t="s">
        <v>122</v>
      </c>
      <c r="B10" s="187"/>
      <c r="C10" s="188"/>
      <c r="D10" s="221">
        <v>500</v>
      </c>
      <c r="E10" s="222"/>
      <c r="F10" s="223"/>
      <c r="G10" s="221">
        <v>0</v>
      </c>
      <c r="H10" s="222"/>
      <c r="I10" s="223"/>
      <c r="J10" s="221">
        <v>1500</v>
      </c>
      <c r="K10" s="222"/>
      <c r="L10" s="223"/>
      <c r="M10" s="221">
        <v>0</v>
      </c>
      <c r="N10" s="222"/>
      <c r="O10" s="223"/>
      <c r="P10" s="221">
        <v>0</v>
      </c>
      <c r="Q10" s="222"/>
      <c r="R10" s="223"/>
      <c r="S10" s="54"/>
      <c r="T10" s="221">
        <v>1500</v>
      </c>
      <c r="U10" s="222"/>
      <c r="V10" s="223"/>
      <c r="W10" s="221">
        <v>750</v>
      </c>
      <c r="X10" s="222"/>
      <c r="Y10" s="223"/>
      <c r="Z10" s="221">
        <v>750</v>
      </c>
      <c r="AA10" s="222"/>
      <c r="AB10" s="223"/>
      <c r="AC10" s="221">
        <v>3000</v>
      </c>
      <c r="AD10" s="222"/>
      <c r="AE10" s="223"/>
      <c r="AF10" s="221">
        <v>500</v>
      </c>
      <c r="AG10" s="222"/>
      <c r="AH10" s="223"/>
      <c r="AI10" s="221">
        <v>750</v>
      </c>
      <c r="AJ10" s="222"/>
      <c r="AK10" s="223"/>
      <c r="AL10" s="221">
        <v>500</v>
      </c>
      <c r="AM10" s="222"/>
      <c r="AN10" s="223"/>
      <c r="AO10" s="54"/>
      <c r="AP10" s="221">
        <v>1500</v>
      </c>
      <c r="AQ10" s="222"/>
      <c r="AR10" s="223"/>
      <c r="AS10" s="221">
        <v>5000</v>
      </c>
      <c r="AT10" s="222"/>
      <c r="AU10" s="223"/>
      <c r="AV10" s="54"/>
      <c r="AW10" s="221">
        <v>3500</v>
      </c>
      <c r="AX10" s="222"/>
      <c r="AY10" s="223"/>
    </row>
    <row r="11" spans="1:54" ht="12.75" customHeight="1" x14ac:dyDescent="0.2">
      <c r="A11" s="186" t="s">
        <v>123</v>
      </c>
      <c r="B11" s="187"/>
      <c r="C11" s="188"/>
      <c r="D11" s="230"/>
      <c r="E11" s="231"/>
      <c r="F11" s="232"/>
      <c r="G11" s="230"/>
      <c r="H11" s="231"/>
      <c r="I11" s="232"/>
      <c r="J11" s="230"/>
      <c r="K11" s="231"/>
      <c r="L11" s="232"/>
      <c r="M11" s="230"/>
      <c r="N11" s="231"/>
      <c r="O11" s="232"/>
      <c r="P11" s="230"/>
      <c r="Q11" s="231"/>
      <c r="R11" s="232"/>
      <c r="S11" s="83"/>
      <c r="T11" s="230"/>
      <c r="U11" s="231"/>
      <c r="V11" s="232"/>
      <c r="W11" s="230"/>
      <c r="X11" s="231"/>
      <c r="Y11" s="232"/>
      <c r="Z11" s="230"/>
      <c r="AA11" s="231"/>
      <c r="AB11" s="232"/>
      <c r="AC11" s="230"/>
      <c r="AD11" s="231"/>
      <c r="AE11" s="232"/>
      <c r="AF11" s="230"/>
      <c r="AG11" s="231"/>
      <c r="AH11" s="232"/>
      <c r="AI11" s="230"/>
      <c r="AJ11" s="231"/>
      <c r="AK11" s="232"/>
      <c r="AL11" s="230"/>
      <c r="AM11" s="231"/>
      <c r="AN11" s="232"/>
      <c r="AO11" s="83"/>
      <c r="AP11" s="230"/>
      <c r="AQ11" s="231"/>
      <c r="AR11" s="232"/>
      <c r="AS11" s="230"/>
      <c r="AT11" s="231"/>
      <c r="AU11" s="232"/>
      <c r="AV11" s="83"/>
      <c r="AW11" s="230"/>
      <c r="AX11" s="231"/>
      <c r="AY11" s="232"/>
    </row>
    <row r="12" spans="1:54" s="13" customFormat="1" x14ac:dyDescent="0.2">
      <c r="A12" s="157"/>
      <c r="B12" s="158" t="s">
        <v>30</v>
      </c>
      <c r="C12" s="159"/>
      <c r="D12" s="221" t="s">
        <v>32</v>
      </c>
      <c r="E12" s="222"/>
      <c r="F12" s="223"/>
      <c r="G12" s="221" t="s">
        <v>32</v>
      </c>
      <c r="H12" s="222"/>
      <c r="I12" s="223"/>
      <c r="J12" s="221" t="s">
        <v>32</v>
      </c>
      <c r="K12" s="222"/>
      <c r="L12" s="223"/>
      <c r="M12" s="221" t="s">
        <v>32</v>
      </c>
      <c r="N12" s="222"/>
      <c r="O12" s="223"/>
      <c r="P12" s="221" t="s">
        <v>32</v>
      </c>
      <c r="Q12" s="222"/>
      <c r="R12" s="223"/>
      <c r="S12" s="54"/>
      <c r="T12" s="221" t="s">
        <v>32</v>
      </c>
      <c r="U12" s="222"/>
      <c r="V12" s="223"/>
      <c r="W12" s="221" t="s">
        <v>32</v>
      </c>
      <c r="X12" s="222"/>
      <c r="Y12" s="223"/>
      <c r="Z12" s="221" t="s">
        <v>32</v>
      </c>
      <c r="AA12" s="222"/>
      <c r="AB12" s="223"/>
      <c r="AC12" s="221" t="s">
        <v>32</v>
      </c>
      <c r="AD12" s="222"/>
      <c r="AE12" s="223"/>
      <c r="AF12" s="221" t="s">
        <v>32</v>
      </c>
      <c r="AG12" s="222"/>
      <c r="AH12" s="223"/>
      <c r="AI12" s="221" t="s">
        <v>32</v>
      </c>
      <c r="AJ12" s="222"/>
      <c r="AK12" s="223"/>
      <c r="AL12" s="221" t="s">
        <v>32</v>
      </c>
      <c r="AM12" s="222"/>
      <c r="AN12" s="223"/>
      <c r="AO12" s="54"/>
      <c r="AP12" s="221" t="s">
        <v>32</v>
      </c>
      <c r="AQ12" s="222"/>
      <c r="AR12" s="223"/>
      <c r="AS12" s="221" t="s">
        <v>32</v>
      </c>
      <c r="AT12" s="222"/>
      <c r="AU12" s="223"/>
      <c r="AV12" s="54"/>
      <c r="AW12" s="221" t="s">
        <v>32</v>
      </c>
      <c r="AX12" s="222"/>
      <c r="AY12" s="223"/>
    </row>
    <row r="13" spans="1:54" ht="12.75" customHeight="1" x14ac:dyDescent="0.2">
      <c r="A13" s="157"/>
      <c r="B13" s="160" t="s">
        <v>0</v>
      </c>
      <c r="C13" s="161"/>
      <c r="D13" s="192" t="s">
        <v>32</v>
      </c>
      <c r="E13" s="193"/>
      <c r="F13" s="194"/>
      <c r="G13" s="192">
        <v>250</v>
      </c>
      <c r="H13" s="193"/>
      <c r="I13" s="194"/>
      <c r="J13" s="192" t="s">
        <v>32</v>
      </c>
      <c r="K13" s="193"/>
      <c r="L13" s="194"/>
      <c r="M13" s="192" t="s">
        <v>32</v>
      </c>
      <c r="N13" s="193"/>
      <c r="O13" s="194"/>
      <c r="P13" s="192">
        <v>250</v>
      </c>
      <c r="Q13" s="193"/>
      <c r="R13" s="194"/>
      <c r="S13" s="54"/>
      <c r="T13" s="192">
        <v>250</v>
      </c>
      <c r="U13" s="193"/>
      <c r="V13" s="194"/>
      <c r="W13" s="192" t="s">
        <v>32</v>
      </c>
      <c r="X13" s="193"/>
      <c r="Y13" s="194"/>
      <c r="Z13" s="227">
        <v>250</v>
      </c>
      <c r="AA13" s="228"/>
      <c r="AB13" s="229"/>
      <c r="AC13" s="192" t="s">
        <v>32</v>
      </c>
      <c r="AD13" s="193"/>
      <c r="AE13" s="194"/>
      <c r="AF13" s="192">
        <v>150</v>
      </c>
      <c r="AG13" s="193"/>
      <c r="AH13" s="194"/>
      <c r="AI13" s="192">
        <v>150</v>
      </c>
      <c r="AJ13" s="193"/>
      <c r="AK13" s="194"/>
      <c r="AL13" s="192" t="s">
        <v>32</v>
      </c>
      <c r="AM13" s="193"/>
      <c r="AN13" s="194"/>
      <c r="AO13" s="54"/>
      <c r="AP13" s="192" t="s">
        <v>32</v>
      </c>
      <c r="AQ13" s="193"/>
      <c r="AR13" s="194"/>
      <c r="AS13" s="192" t="s">
        <v>32</v>
      </c>
      <c r="AT13" s="193"/>
      <c r="AU13" s="194"/>
      <c r="AV13" s="54"/>
      <c r="AW13" s="192" t="s">
        <v>32</v>
      </c>
      <c r="AX13" s="193"/>
      <c r="AY13" s="194"/>
    </row>
    <row r="14" spans="1:54" ht="12.75" customHeight="1" x14ac:dyDescent="0.2">
      <c r="A14" s="186" t="s">
        <v>124</v>
      </c>
      <c r="B14" s="187"/>
      <c r="C14" s="188"/>
      <c r="D14" s="224">
        <v>3000</v>
      </c>
      <c r="E14" s="225"/>
      <c r="F14" s="226"/>
      <c r="G14" s="224">
        <v>3000</v>
      </c>
      <c r="H14" s="225"/>
      <c r="I14" s="226"/>
      <c r="J14" s="224">
        <v>3500</v>
      </c>
      <c r="K14" s="225"/>
      <c r="L14" s="226"/>
      <c r="M14" s="224">
        <v>2500</v>
      </c>
      <c r="N14" s="225"/>
      <c r="O14" s="226"/>
      <c r="P14" s="221">
        <v>3500</v>
      </c>
      <c r="Q14" s="222"/>
      <c r="R14" s="223"/>
      <c r="S14" s="54"/>
      <c r="T14" s="224">
        <v>4500</v>
      </c>
      <c r="U14" s="225"/>
      <c r="V14" s="226"/>
      <c r="W14" s="224">
        <v>4000</v>
      </c>
      <c r="X14" s="225"/>
      <c r="Y14" s="226"/>
      <c r="Z14" s="224">
        <v>4000</v>
      </c>
      <c r="AA14" s="225"/>
      <c r="AB14" s="226"/>
      <c r="AC14" s="224">
        <v>6000</v>
      </c>
      <c r="AD14" s="225"/>
      <c r="AE14" s="226"/>
      <c r="AF14" s="221">
        <v>4500</v>
      </c>
      <c r="AG14" s="222"/>
      <c r="AH14" s="223"/>
      <c r="AI14" s="221">
        <v>5000</v>
      </c>
      <c r="AJ14" s="222"/>
      <c r="AK14" s="223"/>
      <c r="AL14" s="221">
        <v>4500</v>
      </c>
      <c r="AM14" s="222"/>
      <c r="AN14" s="223"/>
      <c r="AO14" s="54"/>
      <c r="AP14" s="221">
        <v>5000</v>
      </c>
      <c r="AQ14" s="222"/>
      <c r="AR14" s="223"/>
      <c r="AS14" s="221">
        <v>8000</v>
      </c>
      <c r="AT14" s="222"/>
      <c r="AU14" s="223"/>
      <c r="AV14" s="54"/>
      <c r="AW14" s="221">
        <v>4500</v>
      </c>
      <c r="AX14" s="222"/>
      <c r="AY14" s="223"/>
    </row>
    <row r="15" spans="1:54" x14ac:dyDescent="0.2">
      <c r="A15" s="181" t="s">
        <v>45</v>
      </c>
      <c r="B15" s="182"/>
      <c r="C15" s="183"/>
      <c r="D15" s="192" t="s">
        <v>50</v>
      </c>
      <c r="E15" s="193"/>
      <c r="F15" s="194"/>
      <c r="G15" s="192" t="s">
        <v>32</v>
      </c>
      <c r="H15" s="193"/>
      <c r="I15" s="194"/>
      <c r="J15" s="192" t="s">
        <v>32</v>
      </c>
      <c r="K15" s="193"/>
      <c r="L15" s="194"/>
      <c r="M15" s="192" t="s">
        <v>32</v>
      </c>
      <c r="N15" s="193"/>
      <c r="O15" s="194"/>
      <c r="P15" s="192" t="s">
        <v>32</v>
      </c>
      <c r="Q15" s="193"/>
      <c r="R15" s="194"/>
      <c r="S15" s="54"/>
      <c r="T15" s="192" t="s">
        <v>50</v>
      </c>
      <c r="U15" s="193"/>
      <c r="V15" s="194"/>
      <c r="W15" s="192" t="s">
        <v>50</v>
      </c>
      <c r="X15" s="193"/>
      <c r="Y15" s="194"/>
      <c r="Z15" s="218" t="s">
        <v>50</v>
      </c>
      <c r="AA15" s="219"/>
      <c r="AB15" s="220"/>
      <c r="AC15" s="198" t="s">
        <v>32</v>
      </c>
      <c r="AD15" s="199"/>
      <c r="AE15" s="200"/>
      <c r="AF15" s="192" t="s">
        <v>63</v>
      </c>
      <c r="AG15" s="193"/>
      <c r="AH15" s="194"/>
      <c r="AI15" s="192" t="s">
        <v>63</v>
      </c>
      <c r="AJ15" s="193"/>
      <c r="AK15" s="194"/>
      <c r="AL15" s="192" t="s">
        <v>63</v>
      </c>
      <c r="AM15" s="193"/>
      <c r="AN15" s="194"/>
      <c r="AO15" s="54"/>
      <c r="AP15" s="192" t="s">
        <v>63</v>
      </c>
      <c r="AQ15" s="193"/>
      <c r="AR15" s="194"/>
      <c r="AS15" s="192" t="s">
        <v>63</v>
      </c>
      <c r="AT15" s="193"/>
      <c r="AU15" s="194"/>
      <c r="AV15" s="54"/>
      <c r="AW15" s="192" t="s">
        <v>50</v>
      </c>
      <c r="AX15" s="193"/>
      <c r="AY15" s="194"/>
    </row>
    <row r="16" spans="1:54" ht="13.5" customHeight="1" thickBot="1" x14ac:dyDescent="0.25">
      <c r="A16" s="4"/>
      <c r="B16" s="4"/>
      <c r="C16" s="4"/>
      <c r="D16" s="55"/>
      <c r="E16" s="56"/>
      <c r="F16" s="57"/>
      <c r="G16" s="189"/>
      <c r="H16" s="190"/>
      <c r="I16" s="191"/>
      <c r="J16" s="189"/>
      <c r="K16" s="190"/>
      <c r="L16" s="191"/>
      <c r="M16" s="189"/>
      <c r="N16" s="190"/>
      <c r="O16" s="191"/>
      <c r="P16" s="189"/>
      <c r="Q16" s="190"/>
      <c r="R16" s="191"/>
      <c r="S16" s="84"/>
      <c r="T16" s="55"/>
      <c r="U16" s="56"/>
      <c r="V16" s="57"/>
      <c r="W16" s="55"/>
      <c r="X16" s="56"/>
      <c r="Y16" s="57"/>
      <c r="Z16" s="189"/>
      <c r="AA16" s="190"/>
      <c r="AB16" s="191"/>
      <c r="AC16" s="189"/>
      <c r="AD16" s="190"/>
      <c r="AE16" s="191"/>
      <c r="AF16" s="189"/>
      <c r="AG16" s="190"/>
      <c r="AH16" s="191"/>
      <c r="AI16" s="189"/>
      <c r="AJ16" s="190"/>
      <c r="AK16" s="191"/>
      <c r="AL16" s="189"/>
      <c r="AM16" s="190"/>
      <c r="AN16" s="191"/>
      <c r="AO16" s="84"/>
      <c r="AP16" s="189"/>
      <c r="AQ16" s="190"/>
      <c r="AR16" s="191"/>
      <c r="AS16" s="189"/>
      <c r="AT16" s="190"/>
      <c r="AU16" s="191"/>
      <c r="AV16" s="84"/>
      <c r="AW16" s="189"/>
      <c r="AX16" s="190"/>
      <c r="AY16" s="191"/>
    </row>
    <row r="17" spans="1:51" s="14" customFormat="1" ht="26.25" thickTop="1" x14ac:dyDescent="0.2">
      <c r="A17" s="86" t="s">
        <v>1</v>
      </c>
      <c r="B17" s="213" t="s">
        <v>2</v>
      </c>
      <c r="C17" s="214"/>
      <c r="D17" s="8" t="s">
        <v>3</v>
      </c>
      <c r="E17" s="24" t="s">
        <v>39</v>
      </c>
      <c r="F17" s="24" t="s">
        <v>29</v>
      </c>
      <c r="G17" s="8" t="s">
        <v>3</v>
      </c>
      <c r="H17" s="24" t="s">
        <v>39</v>
      </c>
      <c r="I17" s="8" t="s">
        <v>29</v>
      </c>
      <c r="J17" s="8" t="s">
        <v>3</v>
      </c>
      <c r="K17" s="24" t="s">
        <v>39</v>
      </c>
      <c r="L17" s="8" t="s">
        <v>29</v>
      </c>
      <c r="M17" s="8" t="s">
        <v>3</v>
      </c>
      <c r="N17" s="24" t="s">
        <v>39</v>
      </c>
      <c r="O17" s="8" t="s">
        <v>29</v>
      </c>
      <c r="P17" s="8" t="s">
        <v>3</v>
      </c>
      <c r="Q17" s="24" t="s">
        <v>39</v>
      </c>
      <c r="R17" s="8" t="s">
        <v>29</v>
      </c>
      <c r="S17" s="85"/>
      <c r="T17" s="8" t="s">
        <v>3</v>
      </c>
      <c r="U17" s="24" t="s">
        <v>39</v>
      </c>
      <c r="V17" s="24" t="s">
        <v>29</v>
      </c>
      <c r="W17" s="8" t="s">
        <v>3</v>
      </c>
      <c r="X17" s="24" t="s">
        <v>39</v>
      </c>
      <c r="Y17" s="24" t="s">
        <v>29</v>
      </c>
      <c r="Z17" s="8" t="s">
        <v>3</v>
      </c>
      <c r="AA17" s="24" t="s">
        <v>39</v>
      </c>
      <c r="AB17" s="8" t="s">
        <v>29</v>
      </c>
      <c r="AC17" s="8" t="s">
        <v>3</v>
      </c>
      <c r="AD17" s="24" t="s">
        <v>39</v>
      </c>
      <c r="AE17" s="8" t="s">
        <v>29</v>
      </c>
      <c r="AF17" s="8" t="s">
        <v>3</v>
      </c>
      <c r="AG17" s="24" t="s">
        <v>39</v>
      </c>
      <c r="AH17" s="8" t="s">
        <v>29</v>
      </c>
      <c r="AI17" s="8" t="s">
        <v>3</v>
      </c>
      <c r="AJ17" s="24" t="s">
        <v>39</v>
      </c>
      <c r="AK17" s="8" t="s">
        <v>29</v>
      </c>
      <c r="AL17" s="8" t="s">
        <v>3</v>
      </c>
      <c r="AM17" s="24" t="s">
        <v>39</v>
      </c>
      <c r="AN17" s="8" t="s">
        <v>29</v>
      </c>
      <c r="AO17" s="85"/>
      <c r="AP17" s="8" t="s">
        <v>3</v>
      </c>
      <c r="AQ17" s="24" t="s">
        <v>39</v>
      </c>
      <c r="AR17" s="8" t="s">
        <v>29</v>
      </c>
      <c r="AS17" s="8" t="s">
        <v>3</v>
      </c>
      <c r="AT17" s="24" t="s">
        <v>39</v>
      </c>
      <c r="AU17" s="8" t="s">
        <v>29</v>
      </c>
      <c r="AV17" s="85"/>
      <c r="AW17" s="8" t="s">
        <v>3</v>
      </c>
      <c r="AX17" s="24" t="s">
        <v>39</v>
      </c>
      <c r="AY17" s="8" t="s">
        <v>29</v>
      </c>
    </row>
    <row r="18" spans="1:51" ht="12.75" customHeight="1" x14ac:dyDescent="0.2">
      <c r="A18" s="171" t="s">
        <v>175</v>
      </c>
      <c r="B18" s="174" t="s">
        <v>49</v>
      </c>
      <c r="C18" s="244"/>
      <c r="D18" s="27">
        <v>25</v>
      </c>
      <c r="E18" s="9"/>
      <c r="F18" s="9"/>
      <c r="G18" s="35">
        <v>30</v>
      </c>
      <c r="H18" s="9"/>
      <c r="I18" s="9"/>
      <c r="J18" s="35">
        <v>30</v>
      </c>
      <c r="K18" s="9"/>
      <c r="L18" s="9"/>
      <c r="M18" s="35">
        <v>20</v>
      </c>
      <c r="N18" s="9"/>
      <c r="O18" s="9"/>
      <c r="P18" s="35">
        <v>50</v>
      </c>
      <c r="Q18" s="9"/>
      <c r="R18" s="9"/>
      <c r="S18" s="89"/>
      <c r="T18" s="238" t="s">
        <v>169</v>
      </c>
      <c r="U18" s="36"/>
      <c r="V18" s="9" t="s">
        <v>33</v>
      </c>
      <c r="W18" s="35">
        <v>35</v>
      </c>
      <c r="X18" s="9"/>
      <c r="Y18" s="9"/>
      <c r="Z18" s="238" t="s">
        <v>170</v>
      </c>
      <c r="AA18" s="9"/>
      <c r="AB18" s="9" t="s">
        <v>33</v>
      </c>
      <c r="AC18" s="35">
        <v>40</v>
      </c>
      <c r="AD18" s="9"/>
      <c r="AE18" s="9"/>
      <c r="AF18" s="35">
        <v>30</v>
      </c>
      <c r="AG18" s="9"/>
      <c r="AH18" s="9"/>
      <c r="AI18" s="35">
        <v>40</v>
      </c>
      <c r="AJ18" s="9"/>
      <c r="AK18" s="9"/>
      <c r="AL18" s="35">
        <v>35</v>
      </c>
      <c r="AM18" s="9"/>
      <c r="AN18" s="9"/>
      <c r="AO18" s="9"/>
      <c r="AP18" s="22">
        <v>0.5</v>
      </c>
      <c r="AQ18" s="9"/>
      <c r="AR18" s="9"/>
      <c r="AS18" s="35">
        <v>45</v>
      </c>
      <c r="AT18" s="9"/>
      <c r="AU18" s="9"/>
      <c r="AV18" s="9"/>
      <c r="AW18" s="35">
        <v>0.2</v>
      </c>
      <c r="AX18" s="9"/>
      <c r="AY18" s="9" t="s">
        <v>33</v>
      </c>
    </row>
    <row r="19" spans="1:51" x14ac:dyDescent="0.2">
      <c r="A19" s="172"/>
      <c r="B19" s="169" t="s">
        <v>4</v>
      </c>
      <c r="C19" s="170"/>
      <c r="D19" s="25">
        <v>25</v>
      </c>
      <c r="E19" s="10"/>
      <c r="F19" s="10"/>
      <c r="G19" s="42">
        <v>30</v>
      </c>
      <c r="H19" s="23"/>
      <c r="I19" s="15"/>
      <c r="J19" s="42">
        <v>30</v>
      </c>
      <c r="K19" s="23"/>
      <c r="L19" s="15"/>
      <c r="M19" s="42">
        <v>20</v>
      </c>
      <c r="N19" s="23"/>
      <c r="O19" s="15"/>
      <c r="P19" s="42">
        <v>50</v>
      </c>
      <c r="Q19" s="10"/>
      <c r="R19" s="10"/>
      <c r="S19" s="91"/>
      <c r="T19" s="239"/>
      <c r="U19" s="36"/>
      <c r="V19" s="10" t="s">
        <v>33</v>
      </c>
      <c r="W19" s="25">
        <v>35</v>
      </c>
      <c r="X19" s="10"/>
      <c r="Y19" s="10"/>
      <c r="Z19" s="246"/>
      <c r="AA19" s="10"/>
      <c r="AB19" s="10" t="s">
        <v>33</v>
      </c>
      <c r="AC19" s="25">
        <v>40</v>
      </c>
      <c r="AD19" s="10"/>
      <c r="AE19" s="10"/>
      <c r="AF19" s="42">
        <v>30</v>
      </c>
      <c r="AG19" s="10"/>
      <c r="AH19" s="10"/>
      <c r="AI19" s="42">
        <v>40</v>
      </c>
      <c r="AJ19" s="10"/>
      <c r="AK19" s="10"/>
      <c r="AL19" s="42">
        <v>35</v>
      </c>
      <c r="AM19" s="10"/>
      <c r="AN19" s="10"/>
      <c r="AO19" s="7"/>
      <c r="AP19" s="23">
        <v>0.5</v>
      </c>
      <c r="AQ19" s="10"/>
      <c r="AR19" s="10"/>
      <c r="AS19" s="116">
        <v>45</v>
      </c>
      <c r="AT19" s="10"/>
      <c r="AU19" s="10"/>
      <c r="AV19" s="7"/>
      <c r="AW19" s="116">
        <v>0.2</v>
      </c>
      <c r="AX19" s="10"/>
      <c r="AY19" s="10" t="s">
        <v>33</v>
      </c>
    </row>
    <row r="20" spans="1:51" ht="12.75" customHeight="1" x14ac:dyDescent="0.2">
      <c r="A20" s="172"/>
      <c r="B20" s="167" t="s">
        <v>5</v>
      </c>
      <c r="C20" s="168"/>
      <c r="D20" s="26">
        <v>25</v>
      </c>
      <c r="E20" s="7"/>
      <c r="F20" s="7"/>
      <c r="G20" s="26">
        <v>30</v>
      </c>
      <c r="H20" s="7"/>
      <c r="I20" s="7"/>
      <c r="J20" s="35">
        <v>30</v>
      </c>
      <c r="K20" s="9"/>
      <c r="L20" s="9"/>
      <c r="M20" s="26">
        <v>20</v>
      </c>
      <c r="N20" s="7"/>
      <c r="O20" s="7"/>
      <c r="P20" s="26">
        <v>50</v>
      </c>
      <c r="Q20" s="7"/>
      <c r="R20" s="7"/>
      <c r="S20" s="90"/>
      <c r="T20" s="240"/>
      <c r="U20" s="7"/>
      <c r="V20" s="7" t="s">
        <v>33</v>
      </c>
      <c r="W20" s="26">
        <v>35</v>
      </c>
      <c r="X20" s="7"/>
      <c r="Y20" s="7"/>
      <c r="Z20" s="247"/>
      <c r="AA20" s="9"/>
      <c r="AB20" s="9" t="s">
        <v>33</v>
      </c>
      <c r="AC20" s="26">
        <v>40</v>
      </c>
      <c r="AD20" s="7"/>
      <c r="AE20" s="7"/>
      <c r="AF20" s="26">
        <v>30</v>
      </c>
      <c r="AG20" s="7"/>
      <c r="AH20" s="7"/>
      <c r="AI20" s="26">
        <v>40</v>
      </c>
      <c r="AJ20" s="7"/>
      <c r="AK20" s="7"/>
      <c r="AL20" s="26">
        <v>35</v>
      </c>
      <c r="AM20" s="7"/>
      <c r="AN20" s="7"/>
      <c r="AO20" s="7"/>
      <c r="AP20" s="22">
        <v>0.5</v>
      </c>
      <c r="AQ20" s="7"/>
      <c r="AR20" s="7"/>
      <c r="AS20" s="35">
        <v>45</v>
      </c>
      <c r="AT20" s="7"/>
      <c r="AU20" s="7"/>
      <c r="AV20" s="7"/>
      <c r="AW20" s="35">
        <v>0.2</v>
      </c>
      <c r="AX20" s="7"/>
      <c r="AY20" s="7" t="s">
        <v>33</v>
      </c>
    </row>
    <row r="21" spans="1:51" ht="12.75" customHeight="1" x14ac:dyDescent="0.2">
      <c r="A21" s="173"/>
      <c r="B21" s="175" t="s">
        <v>125</v>
      </c>
      <c r="C21" s="170"/>
      <c r="D21" s="25" t="s">
        <v>43</v>
      </c>
      <c r="E21" s="10"/>
      <c r="F21" s="10"/>
      <c r="G21" s="10" t="s">
        <v>43</v>
      </c>
      <c r="H21" s="10"/>
      <c r="I21" s="10"/>
      <c r="J21" s="10" t="s">
        <v>43</v>
      </c>
      <c r="K21" s="10"/>
      <c r="L21" s="10"/>
      <c r="M21" s="10" t="s">
        <v>43</v>
      </c>
      <c r="N21" s="10"/>
      <c r="O21" s="10"/>
      <c r="P21" s="10" t="s">
        <v>43</v>
      </c>
      <c r="Q21" s="10"/>
      <c r="R21" s="10"/>
      <c r="S21" s="7"/>
      <c r="T21" s="10" t="s">
        <v>43</v>
      </c>
      <c r="U21" s="10"/>
      <c r="V21" s="10"/>
      <c r="W21" s="10" t="s">
        <v>43</v>
      </c>
      <c r="X21" s="10"/>
      <c r="Y21" s="10"/>
      <c r="Z21" s="10" t="s">
        <v>43</v>
      </c>
      <c r="AA21" s="10"/>
      <c r="AB21" s="10"/>
      <c r="AC21" s="10" t="s">
        <v>43</v>
      </c>
      <c r="AD21" s="10"/>
      <c r="AE21" s="10"/>
      <c r="AF21" s="10" t="s">
        <v>43</v>
      </c>
      <c r="AG21" s="10"/>
      <c r="AH21" s="10"/>
      <c r="AI21" s="10" t="s">
        <v>43</v>
      </c>
      <c r="AJ21" s="10"/>
      <c r="AK21" s="10"/>
      <c r="AL21" s="10" t="s">
        <v>43</v>
      </c>
      <c r="AM21" s="10"/>
      <c r="AN21" s="10"/>
      <c r="AO21" s="7"/>
      <c r="AP21" s="10" t="s">
        <v>43</v>
      </c>
      <c r="AQ21" s="10"/>
      <c r="AR21" s="10"/>
      <c r="AS21" s="10" t="s">
        <v>43</v>
      </c>
      <c r="AT21" s="10"/>
      <c r="AU21" s="10"/>
      <c r="AV21" s="7"/>
      <c r="AW21" s="10" t="s">
        <v>43</v>
      </c>
      <c r="AX21" s="10"/>
      <c r="AY21" s="10"/>
    </row>
    <row r="22" spans="1:51" x14ac:dyDescent="0.2">
      <c r="A22" s="171" t="s">
        <v>6</v>
      </c>
      <c r="B22" s="156" t="s">
        <v>126</v>
      </c>
      <c r="C22" s="70"/>
      <c r="D22" s="22">
        <v>0.25</v>
      </c>
      <c r="E22" s="22"/>
      <c r="F22" s="9" t="s">
        <v>33</v>
      </c>
      <c r="G22" s="35">
        <v>10</v>
      </c>
      <c r="H22" s="7"/>
      <c r="I22" s="7"/>
      <c r="J22" s="35">
        <v>10</v>
      </c>
      <c r="K22" s="7"/>
      <c r="L22" s="7"/>
      <c r="M22" s="35">
        <v>10</v>
      </c>
      <c r="N22" s="7"/>
      <c r="O22" s="7"/>
      <c r="P22" s="35">
        <v>10</v>
      </c>
      <c r="Q22" s="22"/>
      <c r="R22" s="9"/>
      <c r="S22" s="9"/>
      <c r="T22" s="22">
        <v>0.3</v>
      </c>
      <c r="U22" s="22"/>
      <c r="V22" s="9" t="s">
        <v>33</v>
      </c>
      <c r="W22" s="22">
        <v>0.35</v>
      </c>
      <c r="X22" s="22"/>
      <c r="Y22" s="9" t="s">
        <v>33</v>
      </c>
      <c r="Z22" s="22">
        <v>0.3</v>
      </c>
      <c r="AA22" s="22"/>
      <c r="AB22" s="9" t="s">
        <v>33</v>
      </c>
      <c r="AC22" s="35">
        <v>10</v>
      </c>
      <c r="AD22" s="22"/>
      <c r="AE22" s="9"/>
      <c r="AF22" s="22">
        <v>0.3</v>
      </c>
      <c r="AG22" s="22"/>
      <c r="AH22" s="9" t="s">
        <v>33</v>
      </c>
      <c r="AI22" s="22">
        <v>0.4</v>
      </c>
      <c r="AJ22" s="22"/>
      <c r="AK22" s="9" t="s">
        <v>33</v>
      </c>
      <c r="AL22" s="22">
        <v>0.35</v>
      </c>
      <c r="AM22" s="22"/>
      <c r="AN22" s="9" t="s">
        <v>33</v>
      </c>
      <c r="AO22" s="9"/>
      <c r="AP22" s="22">
        <v>0.5</v>
      </c>
      <c r="AQ22" s="22"/>
      <c r="AR22" s="9" t="s">
        <v>33</v>
      </c>
      <c r="AS22" s="28">
        <v>0.45</v>
      </c>
      <c r="AT22" s="22"/>
      <c r="AU22" s="9" t="s">
        <v>33</v>
      </c>
      <c r="AV22" s="9"/>
      <c r="AW22" s="28">
        <v>0.2</v>
      </c>
      <c r="AX22" s="22"/>
      <c r="AY22" s="9" t="s">
        <v>33</v>
      </c>
    </row>
    <row r="23" spans="1:51" ht="12.75" customHeight="1" x14ac:dyDescent="0.2">
      <c r="A23" s="172"/>
      <c r="B23" s="175" t="s">
        <v>127</v>
      </c>
      <c r="C23" s="248"/>
      <c r="D23" s="23">
        <v>0.25</v>
      </c>
      <c r="E23" s="23"/>
      <c r="F23" s="15" t="s">
        <v>33</v>
      </c>
      <c r="G23" s="25">
        <v>10</v>
      </c>
      <c r="H23" s="23"/>
      <c r="I23" s="15"/>
      <c r="J23" s="42">
        <v>10</v>
      </c>
      <c r="K23" s="10"/>
      <c r="L23" s="10"/>
      <c r="M23" s="25">
        <v>10</v>
      </c>
      <c r="N23" s="23"/>
      <c r="O23" s="15"/>
      <c r="P23" s="25">
        <v>10</v>
      </c>
      <c r="Q23" s="23"/>
      <c r="R23" s="15"/>
      <c r="S23" s="9"/>
      <c r="T23" s="23">
        <v>0.3</v>
      </c>
      <c r="U23" s="23"/>
      <c r="V23" s="15" t="s">
        <v>33</v>
      </c>
      <c r="W23" s="23">
        <v>0.35</v>
      </c>
      <c r="X23" s="23"/>
      <c r="Y23" s="15" t="s">
        <v>33</v>
      </c>
      <c r="Z23" s="23">
        <v>0.3</v>
      </c>
      <c r="AA23" s="23"/>
      <c r="AB23" s="15" t="s">
        <v>33</v>
      </c>
      <c r="AC23" s="25">
        <v>10</v>
      </c>
      <c r="AD23" s="23"/>
      <c r="AE23" s="15"/>
      <c r="AF23" s="40">
        <v>0.3</v>
      </c>
      <c r="AG23" s="23"/>
      <c r="AH23" s="15" t="s">
        <v>33</v>
      </c>
      <c r="AI23" s="40">
        <v>0.4</v>
      </c>
      <c r="AJ23" s="23"/>
      <c r="AK23" s="15" t="s">
        <v>33</v>
      </c>
      <c r="AL23" s="40">
        <v>0.35</v>
      </c>
      <c r="AM23" s="23"/>
      <c r="AN23" s="15" t="s">
        <v>33</v>
      </c>
      <c r="AO23" s="9"/>
      <c r="AP23" s="40">
        <v>0.5</v>
      </c>
      <c r="AQ23" s="23"/>
      <c r="AR23" s="15" t="s">
        <v>33</v>
      </c>
      <c r="AS23" s="29">
        <v>0.45</v>
      </c>
      <c r="AT23" s="23"/>
      <c r="AU23" s="15" t="s">
        <v>33</v>
      </c>
      <c r="AV23" s="9"/>
      <c r="AW23" s="29">
        <v>0.2</v>
      </c>
      <c r="AX23" s="23"/>
      <c r="AY23" s="15" t="s">
        <v>33</v>
      </c>
    </row>
    <row r="24" spans="1:51" ht="20.25" customHeight="1" x14ac:dyDescent="0.2">
      <c r="A24" s="173"/>
      <c r="B24" s="174" t="s">
        <v>137</v>
      </c>
      <c r="C24" s="168"/>
      <c r="D24" s="28" t="s">
        <v>149</v>
      </c>
      <c r="E24" s="7"/>
      <c r="F24" s="7" t="s">
        <v>33</v>
      </c>
      <c r="G24" s="26">
        <v>50</v>
      </c>
      <c r="H24" s="7"/>
      <c r="I24" s="7"/>
      <c r="J24" s="35">
        <v>50</v>
      </c>
      <c r="K24" s="7"/>
      <c r="L24" s="7"/>
      <c r="M24" s="26">
        <v>50</v>
      </c>
      <c r="N24" s="7"/>
      <c r="O24" s="7"/>
      <c r="P24" s="26">
        <v>50</v>
      </c>
      <c r="Q24" s="7"/>
      <c r="R24" s="7"/>
      <c r="S24" s="7"/>
      <c r="T24" s="7" t="s">
        <v>34</v>
      </c>
      <c r="U24" s="7"/>
      <c r="V24" s="7" t="s">
        <v>33</v>
      </c>
      <c r="W24" s="7" t="s">
        <v>165</v>
      </c>
      <c r="X24" s="7"/>
      <c r="Y24" s="7" t="s">
        <v>33</v>
      </c>
      <c r="Z24" s="7" t="s">
        <v>34</v>
      </c>
      <c r="AA24" s="7"/>
      <c r="AB24" s="7" t="s">
        <v>33</v>
      </c>
      <c r="AC24" s="26">
        <v>50</v>
      </c>
      <c r="AD24" s="7"/>
      <c r="AE24" s="7"/>
      <c r="AF24" s="28">
        <v>0.3</v>
      </c>
      <c r="AG24" s="7"/>
      <c r="AH24" s="7" t="s">
        <v>33</v>
      </c>
      <c r="AI24" s="22">
        <v>0.4</v>
      </c>
      <c r="AJ24" s="22"/>
      <c r="AK24" s="9" t="s">
        <v>33</v>
      </c>
      <c r="AL24" s="22">
        <v>0.35</v>
      </c>
      <c r="AM24" s="22"/>
      <c r="AN24" s="9" t="s">
        <v>33</v>
      </c>
      <c r="AO24" s="9"/>
      <c r="AP24" s="22">
        <v>0.5</v>
      </c>
      <c r="AQ24" s="22"/>
      <c r="AR24" s="9" t="s">
        <v>33</v>
      </c>
      <c r="AS24" s="28">
        <v>0.45</v>
      </c>
      <c r="AT24" s="7"/>
      <c r="AU24" s="7" t="s">
        <v>33</v>
      </c>
      <c r="AV24" s="7"/>
      <c r="AW24" s="28" t="s">
        <v>68</v>
      </c>
      <c r="AX24" s="7"/>
      <c r="AY24" s="7" t="s">
        <v>33</v>
      </c>
    </row>
    <row r="25" spans="1:51" ht="12.75" customHeight="1" x14ac:dyDescent="0.2">
      <c r="A25" s="171" t="s">
        <v>176</v>
      </c>
      <c r="B25" s="169" t="s">
        <v>7</v>
      </c>
      <c r="C25" s="170"/>
      <c r="D25" s="25">
        <v>10</v>
      </c>
      <c r="E25" s="10"/>
      <c r="F25" s="15"/>
      <c r="G25" s="42">
        <v>10</v>
      </c>
      <c r="H25" s="10"/>
      <c r="I25" s="15"/>
      <c r="J25" s="42">
        <v>10</v>
      </c>
      <c r="K25" s="10"/>
      <c r="L25" s="10"/>
      <c r="M25" s="25">
        <v>10</v>
      </c>
      <c r="N25" s="15"/>
      <c r="O25" s="15"/>
      <c r="P25" s="25">
        <v>10</v>
      </c>
      <c r="Q25" s="10"/>
      <c r="R25" s="15"/>
      <c r="S25" s="9"/>
      <c r="T25" s="25">
        <v>15</v>
      </c>
      <c r="U25" s="10"/>
      <c r="V25" s="15"/>
      <c r="W25" s="25">
        <v>10</v>
      </c>
      <c r="X25" s="10"/>
      <c r="Y25" s="15"/>
      <c r="Z25" s="25">
        <v>15</v>
      </c>
      <c r="AA25" s="10"/>
      <c r="AB25" s="15"/>
      <c r="AC25" s="25">
        <v>10</v>
      </c>
      <c r="AD25" s="10"/>
      <c r="AE25" s="10"/>
      <c r="AF25" s="25">
        <v>10</v>
      </c>
      <c r="AG25" s="10"/>
      <c r="AH25" s="15"/>
      <c r="AI25" s="25">
        <v>10</v>
      </c>
      <c r="AJ25" s="10"/>
      <c r="AK25" s="15"/>
      <c r="AL25" s="25">
        <v>10</v>
      </c>
      <c r="AM25" s="10"/>
      <c r="AN25" s="15"/>
      <c r="AO25" s="9"/>
      <c r="AP25" s="25">
        <v>10</v>
      </c>
      <c r="AQ25" s="10"/>
      <c r="AR25" s="15"/>
      <c r="AS25" s="25">
        <v>10</v>
      </c>
      <c r="AT25" s="10"/>
      <c r="AU25" s="15"/>
      <c r="AV25" s="9"/>
      <c r="AW25" s="25">
        <v>10</v>
      </c>
      <c r="AX25" s="10"/>
      <c r="AY25" s="15" t="s">
        <v>33</v>
      </c>
    </row>
    <row r="26" spans="1:51" ht="25.5" x14ac:dyDescent="0.2">
      <c r="A26" s="172"/>
      <c r="B26" s="167" t="s">
        <v>8</v>
      </c>
      <c r="C26" s="168"/>
      <c r="D26" s="26">
        <v>30</v>
      </c>
      <c r="E26" s="7"/>
      <c r="F26" s="7"/>
      <c r="G26" s="35">
        <v>35</v>
      </c>
      <c r="H26" s="7"/>
      <c r="I26" s="9" t="s">
        <v>33</v>
      </c>
      <c r="J26" s="35">
        <v>30</v>
      </c>
      <c r="K26" s="7"/>
      <c r="L26" s="7"/>
      <c r="M26" s="26">
        <v>30</v>
      </c>
      <c r="N26" s="7"/>
      <c r="O26" s="7"/>
      <c r="P26" s="26">
        <v>35</v>
      </c>
      <c r="Q26" s="7"/>
      <c r="R26" s="7" t="s">
        <v>33</v>
      </c>
      <c r="S26" s="7"/>
      <c r="T26" s="26" t="s">
        <v>59</v>
      </c>
      <c r="U26" s="7"/>
      <c r="V26" s="7" t="s">
        <v>33</v>
      </c>
      <c r="W26" s="26">
        <v>30</v>
      </c>
      <c r="X26" s="7"/>
      <c r="Y26" s="7"/>
      <c r="Z26" s="26" t="s">
        <v>59</v>
      </c>
      <c r="AA26" s="7"/>
      <c r="AB26" s="7" t="s">
        <v>33</v>
      </c>
      <c r="AC26" s="26">
        <v>35</v>
      </c>
      <c r="AD26" s="7"/>
      <c r="AE26" s="7" t="s">
        <v>33</v>
      </c>
      <c r="AF26" s="26">
        <v>30</v>
      </c>
      <c r="AG26" s="7"/>
      <c r="AH26" s="7" t="s">
        <v>33</v>
      </c>
      <c r="AI26" s="26">
        <v>30</v>
      </c>
      <c r="AJ26" s="7"/>
      <c r="AK26" s="7" t="s">
        <v>33</v>
      </c>
      <c r="AL26" s="26" t="s">
        <v>37</v>
      </c>
      <c r="AM26" s="7"/>
      <c r="AN26" s="7"/>
      <c r="AO26" s="7"/>
      <c r="AP26" s="26" t="s">
        <v>37</v>
      </c>
      <c r="AQ26" s="7"/>
      <c r="AR26" s="7"/>
      <c r="AS26" s="26">
        <v>45</v>
      </c>
      <c r="AT26" s="7"/>
      <c r="AU26" s="7"/>
      <c r="AV26" s="7"/>
      <c r="AW26" s="26">
        <v>30</v>
      </c>
      <c r="AX26" s="7"/>
      <c r="AY26" s="7" t="s">
        <v>33</v>
      </c>
    </row>
    <row r="27" spans="1:51" x14ac:dyDescent="0.2">
      <c r="A27" s="172"/>
      <c r="B27" s="175" t="s">
        <v>128</v>
      </c>
      <c r="C27" s="170"/>
      <c r="D27" s="25">
        <v>50</v>
      </c>
      <c r="E27" s="15"/>
      <c r="F27" s="15"/>
      <c r="G27" s="25">
        <v>35</v>
      </c>
      <c r="H27" s="10"/>
      <c r="I27" s="10" t="s">
        <v>33</v>
      </c>
      <c r="J27" s="25">
        <v>30</v>
      </c>
      <c r="K27" s="10"/>
      <c r="L27" s="10"/>
      <c r="M27" s="25">
        <v>30</v>
      </c>
      <c r="N27" s="10"/>
      <c r="O27" s="10"/>
      <c r="P27" s="25">
        <v>35</v>
      </c>
      <c r="Q27" s="10"/>
      <c r="R27" s="10" t="s">
        <v>33</v>
      </c>
      <c r="S27" s="7"/>
      <c r="T27" s="10" t="s">
        <v>37</v>
      </c>
      <c r="U27" s="10"/>
      <c r="V27" s="15"/>
      <c r="W27" s="25">
        <v>50</v>
      </c>
      <c r="X27" s="10"/>
      <c r="Y27" s="15"/>
      <c r="Z27" s="10" t="s">
        <v>37</v>
      </c>
      <c r="AA27" s="10"/>
      <c r="AB27" s="15"/>
      <c r="AC27" s="25">
        <v>35</v>
      </c>
      <c r="AD27" s="10"/>
      <c r="AE27" s="15" t="s">
        <v>33</v>
      </c>
      <c r="AF27" s="25">
        <v>50</v>
      </c>
      <c r="AG27" s="10"/>
      <c r="AH27" s="10" t="s">
        <v>33</v>
      </c>
      <c r="AI27" s="25">
        <v>50</v>
      </c>
      <c r="AJ27" s="10"/>
      <c r="AK27" s="10" t="s">
        <v>33</v>
      </c>
      <c r="AL27" s="25" t="s">
        <v>37</v>
      </c>
      <c r="AM27" s="10"/>
      <c r="AN27" s="10"/>
      <c r="AO27" s="7"/>
      <c r="AP27" s="25" t="s">
        <v>37</v>
      </c>
      <c r="AQ27" s="10"/>
      <c r="AR27" s="10"/>
      <c r="AS27" s="25">
        <v>65</v>
      </c>
      <c r="AT27" s="10"/>
      <c r="AU27" s="10"/>
      <c r="AV27" s="7"/>
      <c r="AW27" s="25">
        <v>50</v>
      </c>
      <c r="AX27" s="10"/>
      <c r="AY27" s="10" t="s">
        <v>33</v>
      </c>
    </row>
    <row r="28" spans="1:51" ht="25.5" x14ac:dyDescent="0.2">
      <c r="A28" s="173"/>
      <c r="B28" s="167" t="s">
        <v>9</v>
      </c>
      <c r="C28" s="168"/>
      <c r="D28" s="34">
        <v>0.3</v>
      </c>
      <c r="E28" s="7"/>
      <c r="F28" s="7"/>
      <c r="G28" s="35">
        <v>35</v>
      </c>
      <c r="H28" s="7"/>
      <c r="I28" s="7" t="s">
        <v>33</v>
      </c>
      <c r="J28" s="35">
        <v>30</v>
      </c>
      <c r="K28" s="7"/>
      <c r="L28" s="7"/>
      <c r="M28" s="26">
        <v>30</v>
      </c>
      <c r="N28" s="7"/>
      <c r="O28" s="7"/>
      <c r="P28" s="26">
        <v>35</v>
      </c>
      <c r="Q28" s="7"/>
      <c r="R28" s="7" t="s">
        <v>33</v>
      </c>
      <c r="S28" s="7"/>
      <c r="T28" s="34">
        <v>0.3</v>
      </c>
      <c r="U28" s="7"/>
      <c r="V28" s="7" t="s">
        <v>33</v>
      </c>
      <c r="W28" s="34">
        <v>0.3</v>
      </c>
      <c r="X28" s="7"/>
      <c r="Y28" s="7"/>
      <c r="Z28" s="34">
        <v>0.3</v>
      </c>
      <c r="AA28" s="7"/>
      <c r="AB28" s="7" t="s">
        <v>33</v>
      </c>
      <c r="AC28" s="26">
        <v>35</v>
      </c>
      <c r="AD28" s="7"/>
      <c r="AE28" s="7" t="s">
        <v>33</v>
      </c>
      <c r="AF28" s="34" t="s">
        <v>171</v>
      </c>
      <c r="AG28" s="7"/>
      <c r="AH28" s="7" t="s">
        <v>33</v>
      </c>
      <c r="AI28" s="34" t="s">
        <v>171</v>
      </c>
      <c r="AJ28" s="7"/>
      <c r="AK28" s="7" t="s">
        <v>33</v>
      </c>
      <c r="AL28" s="26" t="s">
        <v>37</v>
      </c>
      <c r="AM28" s="7"/>
      <c r="AN28" s="7"/>
      <c r="AO28" s="7"/>
      <c r="AP28" s="26" t="s">
        <v>37</v>
      </c>
      <c r="AQ28" s="7"/>
      <c r="AR28" s="7"/>
      <c r="AS28" s="34">
        <v>0.3</v>
      </c>
      <c r="AT28" s="7"/>
      <c r="AU28" s="7"/>
      <c r="AV28" s="7"/>
      <c r="AW28" s="34">
        <v>0.3</v>
      </c>
      <c r="AX28" s="7"/>
      <c r="AY28" s="7" t="s">
        <v>33</v>
      </c>
    </row>
    <row r="29" spans="1:51" ht="51" x14ac:dyDescent="0.2">
      <c r="A29" s="171" t="s">
        <v>177</v>
      </c>
      <c r="B29" s="169" t="s">
        <v>28</v>
      </c>
      <c r="C29" s="170"/>
      <c r="D29" s="23" t="s">
        <v>150</v>
      </c>
      <c r="E29" s="23"/>
      <c r="F29" s="15" t="s">
        <v>33</v>
      </c>
      <c r="G29" s="42">
        <v>200</v>
      </c>
      <c r="H29" s="23"/>
      <c r="I29" s="15"/>
      <c r="J29" s="42">
        <v>250</v>
      </c>
      <c r="K29" s="23"/>
      <c r="L29" s="15" t="s">
        <v>33</v>
      </c>
      <c r="M29" s="25">
        <v>150</v>
      </c>
      <c r="N29" s="23"/>
      <c r="O29" s="15"/>
      <c r="P29" s="25">
        <v>250</v>
      </c>
      <c r="Q29" s="23"/>
      <c r="R29" s="15"/>
      <c r="S29" s="9"/>
      <c r="T29" s="23" t="s">
        <v>167</v>
      </c>
      <c r="U29" s="23"/>
      <c r="V29" s="15" t="s">
        <v>33</v>
      </c>
      <c r="W29" s="23" t="s">
        <v>166</v>
      </c>
      <c r="X29" s="23"/>
      <c r="Y29" s="15" t="s">
        <v>33</v>
      </c>
      <c r="Z29" s="23" t="s">
        <v>168</v>
      </c>
      <c r="AA29" s="23"/>
      <c r="AB29" s="15" t="s">
        <v>33</v>
      </c>
      <c r="AC29" s="23">
        <v>0.3</v>
      </c>
      <c r="AD29" s="23"/>
      <c r="AE29" s="15" t="s">
        <v>33</v>
      </c>
      <c r="AF29" s="29">
        <v>0.3</v>
      </c>
      <c r="AG29" s="10"/>
      <c r="AH29" s="10" t="s">
        <v>33</v>
      </c>
      <c r="AI29" s="29">
        <v>0.4</v>
      </c>
      <c r="AJ29" s="10"/>
      <c r="AK29" s="10" t="s">
        <v>33</v>
      </c>
      <c r="AL29" s="29">
        <v>0.35</v>
      </c>
      <c r="AM29" s="10"/>
      <c r="AN29" s="10" t="s">
        <v>33</v>
      </c>
      <c r="AO29" s="7"/>
      <c r="AP29" s="29">
        <v>0.3</v>
      </c>
      <c r="AQ29" s="10"/>
      <c r="AR29" s="10" t="s">
        <v>33</v>
      </c>
      <c r="AS29" s="29">
        <v>0.45</v>
      </c>
      <c r="AT29" s="23"/>
      <c r="AU29" s="15" t="s">
        <v>33</v>
      </c>
      <c r="AV29" s="9"/>
      <c r="AW29" s="29" t="s">
        <v>172</v>
      </c>
      <c r="AX29" s="23"/>
      <c r="AY29" s="15" t="s">
        <v>33</v>
      </c>
    </row>
    <row r="30" spans="1:51" x14ac:dyDescent="0.2">
      <c r="A30" s="173"/>
      <c r="B30" s="167" t="s">
        <v>10</v>
      </c>
      <c r="C30" s="168"/>
      <c r="D30" s="28">
        <v>0.25</v>
      </c>
      <c r="E30" s="7"/>
      <c r="F30" s="7" t="s">
        <v>33</v>
      </c>
      <c r="G30" s="28" t="s">
        <v>43</v>
      </c>
      <c r="H30" s="7"/>
      <c r="I30" s="7"/>
      <c r="J30" s="28" t="s">
        <v>43</v>
      </c>
      <c r="K30" s="7"/>
      <c r="L30" s="7" t="s">
        <v>33</v>
      </c>
      <c r="M30" s="28" t="s">
        <v>43</v>
      </c>
      <c r="N30" s="7"/>
      <c r="O30" s="7"/>
      <c r="P30" s="28" t="s">
        <v>43</v>
      </c>
      <c r="Q30" s="7"/>
      <c r="R30" s="7"/>
      <c r="S30" s="7"/>
      <c r="T30" s="28">
        <v>0.3</v>
      </c>
      <c r="U30" s="7"/>
      <c r="V30" s="7" t="s">
        <v>33</v>
      </c>
      <c r="W30" s="28">
        <v>0.35</v>
      </c>
      <c r="X30" s="7"/>
      <c r="Y30" s="7" t="s">
        <v>33</v>
      </c>
      <c r="Z30" s="28">
        <v>0.3</v>
      </c>
      <c r="AA30" s="7"/>
      <c r="AB30" s="7" t="s">
        <v>33</v>
      </c>
      <c r="AC30" s="28">
        <v>0.3</v>
      </c>
      <c r="AD30" s="7"/>
      <c r="AE30" s="7" t="s">
        <v>33</v>
      </c>
      <c r="AF30" s="28">
        <v>0.3</v>
      </c>
      <c r="AG30" s="7"/>
      <c r="AH30" s="7" t="s">
        <v>33</v>
      </c>
      <c r="AI30" s="28">
        <v>0.4</v>
      </c>
      <c r="AJ30" s="7"/>
      <c r="AK30" s="7" t="s">
        <v>33</v>
      </c>
      <c r="AL30" s="28">
        <v>0.35</v>
      </c>
      <c r="AM30" s="7"/>
      <c r="AN30" s="7" t="s">
        <v>33</v>
      </c>
      <c r="AO30" s="7"/>
      <c r="AP30" s="28">
        <v>0.3</v>
      </c>
      <c r="AQ30" s="7"/>
      <c r="AR30" s="7" t="s">
        <v>33</v>
      </c>
      <c r="AS30" s="28">
        <v>0.45</v>
      </c>
      <c r="AT30" s="7"/>
      <c r="AU30" s="7" t="s">
        <v>33</v>
      </c>
      <c r="AV30" s="7"/>
      <c r="AW30" s="28">
        <v>0.2</v>
      </c>
      <c r="AX30" s="7"/>
      <c r="AY30" s="7" t="s">
        <v>33</v>
      </c>
    </row>
    <row r="31" spans="1:51" ht="33" customHeight="1" x14ac:dyDescent="0.2">
      <c r="A31" s="171" t="s">
        <v>178</v>
      </c>
      <c r="B31" s="165" t="s">
        <v>36</v>
      </c>
      <c r="C31" s="162" t="s">
        <v>130</v>
      </c>
      <c r="D31" s="10" t="s">
        <v>149</v>
      </c>
      <c r="E31" s="10"/>
      <c r="F31" s="15" t="s">
        <v>33</v>
      </c>
      <c r="G31" s="25">
        <v>100</v>
      </c>
      <c r="H31" s="10"/>
      <c r="I31" s="15"/>
      <c r="J31" s="25">
        <v>100</v>
      </c>
      <c r="K31" s="10"/>
      <c r="L31" s="15" t="s">
        <v>33</v>
      </c>
      <c r="M31" s="25">
        <v>100</v>
      </c>
      <c r="N31" s="10"/>
      <c r="O31" s="15"/>
      <c r="P31" s="25">
        <v>150</v>
      </c>
      <c r="Q31" s="10"/>
      <c r="R31" s="15"/>
      <c r="S31" s="9"/>
      <c r="T31" s="25" t="s">
        <v>34</v>
      </c>
      <c r="U31" s="10"/>
      <c r="V31" s="15" t="s">
        <v>33</v>
      </c>
      <c r="W31" s="10" t="s">
        <v>165</v>
      </c>
      <c r="X31" s="10"/>
      <c r="Y31" s="15" t="s">
        <v>33</v>
      </c>
      <c r="Z31" s="25" t="s">
        <v>34</v>
      </c>
      <c r="AA31" s="10"/>
      <c r="AB31" s="15" t="s">
        <v>33</v>
      </c>
      <c r="AC31" s="40">
        <v>0.3</v>
      </c>
      <c r="AD31" s="10"/>
      <c r="AE31" s="15" t="s">
        <v>33</v>
      </c>
      <c r="AF31" s="29">
        <v>0.3</v>
      </c>
      <c r="AG31" s="10"/>
      <c r="AH31" s="10" t="s">
        <v>33</v>
      </c>
      <c r="AI31" s="29">
        <v>0.4</v>
      </c>
      <c r="AJ31" s="10"/>
      <c r="AK31" s="10" t="s">
        <v>33</v>
      </c>
      <c r="AL31" s="29">
        <v>0.35</v>
      </c>
      <c r="AM31" s="10"/>
      <c r="AN31" s="10" t="s">
        <v>33</v>
      </c>
      <c r="AO31" s="7"/>
      <c r="AP31" s="45">
        <v>0.3</v>
      </c>
      <c r="AQ31" s="10"/>
      <c r="AR31" s="10" t="s">
        <v>33</v>
      </c>
      <c r="AS31" s="29">
        <v>0.45</v>
      </c>
      <c r="AT31" s="10"/>
      <c r="AU31" s="15" t="s">
        <v>33</v>
      </c>
      <c r="AV31" s="9"/>
      <c r="AW31" s="29" t="s">
        <v>68</v>
      </c>
      <c r="AX31" s="10"/>
      <c r="AY31" s="15" t="s">
        <v>33</v>
      </c>
    </row>
    <row r="32" spans="1:51" ht="30" customHeight="1" x14ac:dyDescent="0.2">
      <c r="A32" s="172"/>
      <c r="B32" s="166"/>
      <c r="C32" s="162" t="s">
        <v>129</v>
      </c>
      <c r="D32" s="29">
        <v>0.25</v>
      </c>
      <c r="E32" s="10"/>
      <c r="F32" s="15" t="s">
        <v>33</v>
      </c>
      <c r="G32" s="29" t="s">
        <v>43</v>
      </c>
      <c r="H32" s="10"/>
      <c r="I32" s="15"/>
      <c r="J32" s="29" t="s">
        <v>43</v>
      </c>
      <c r="K32" s="10"/>
      <c r="L32" s="15" t="s">
        <v>33</v>
      </c>
      <c r="M32" s="29" t="s">
        <v>43</v>
      </c>
      <c r="N32" s="10"/>
      <c r="O32" s="15"/>
      <c r="P32" s="29" t="s">
        <v>43</v>
      </c>
      <c r="Q32" s="10"/>
      <c r="R32" s="15"/>
      <c r="S32" s="9"/>
      <c r="T32" s="29">
        <v>0.3</v>
      </c>
      <c r="U32" s="10"/>
      <c r="V32" s="15" t="s">
        <v>33</v>
      </c>
      <c r="W32" s="29">
        <v>0.35</v>
      </c>
      <c r="X32" s="10"/>
      <c r="Y32" s="15" t="s">
        <v>33</v>
      </c>
      <c r="Z32" s="29">
        <v>0.3</v>
      </c>
      <c r="AA32" s="10"/>
      <c r="AB32" s="15" t="s">
        <v>33</v>
      </c>
      <c r="AC32" s="29">
        <v>0.3</v>
      </c>
      <c r="AD32" s="10"/>
      <c r="AE32" s="15" t="s">
        <v>33</v>
      </c>
      <c r="AF32" s="29">
        <v>0.3</v>
      </c>
      <c r="AG32" s="10"/>
      <c r="AH32" s="10" t="s">
        <v>33</v>
      </c>
      <c r="AI32" s="29">
        <v>0.4</v>
      </c>
      <c r="AJ32" s="10"/>
      <c r="AK32" s="10" t="s">
        <v>33</v>
      </c>
      <c r="AL32" s="29">
        <v>0.35</v>
      </c>
      <c r="AM32" s="10"/>
      <c r="AN32" s="10" t="s">
        <v>33</v>
      </c>
      <c r="AO32" s="7"/>
      <c r="AP32" s="29">
        <v>0.3</v>
      </c>
      <c r="AQ32" s="10"/>
      <c r="AR32" s="10" t="s">
        <v>33</v>
      </c>
      <c r="AS32" s="29">
        <v>0.45</v>
      </c>
      <c r="AT32" s="10"/>
      <c r="AU32" s="15" t="s">
        <v>33</v>
      </c>
      <c r="AV32" s="9"/>
      <c r="AW32" s="29">
        <v>0.2</v>
      </c>
      <c r="AX32" s="10"/>
      <c r="AY32" s="15" t="s">
        <v>33</v>
      </c>
    </row>
    <row r="33" spans="1:51" ht="21" customHeight="1" x14ac:dyDescent="0.2">
      <c r="A33" s="172"/>
      <c r="B33" s="167" t="s">
        <v>11</v>
      </c>
      <c r="C33" s="168"/>
      <c r="D33" s="28">
        <v>0.25</v>
      </c>
      <c r="E33" s="7"/>
      <c r="F33" s="7" t="s">
        <v>33</v>
      </c>
      <c r="G33" s="41">
        <v>75</v>
      </c>
      <c r="H33" s="7"/>
      <c r="I33" s="7"/>
      <c r="J33" s="41">
        <v>75</v>
      </c>
      <c r="K33" s="7"/>
      <c r="L33" s="7" t="s">
        <v>33</v>
      </c>
      <c r="M33" s="41">
        <v>75</v>
      </c>
      <c r="N33" s="7"/>
      <c r="O33" s="7"/>
      <c r="P33" s="41">
        <v>300</v>
      </c>
      <c r="Q33" s="7"/>
      <c r="R33" s="7"/>
      <c r="S33" s="7"/>
      <c r="T33" s="28">
        <v>0.3</v>
      </c>
      <c r="U33" s="7"/>
      <c r="V33" s="7" t="s">
        <v>33</v>
      </c>
      <c r="W33" s="28">
        <v>0.35</v>
      </c>
      <c r="X33" s="7"/>
      <c r="Y33" s="7" t="s">
        <v>33</v>
      </c>
      <c r="Z33" s="28">
        <v>0.3</v>
      </c>
      <c r="AA33" s="7"/>
      <c r="AB33" s="7" t="s">
        <v>33</v>
      </c>
      <c r="AC33" s="43">
        <v>100</v>
      </c>
      <c r="AD33" s="7"/>
      <c r="AE33" s="7" t="s">
        <v>33</v>
      </c>
      <c r="AF33" s="28">
        <v>0.3</v>
      </c>
      <c r="AG33" s="7"/>
      <c r="AH33" s="7" t="s">
        <v>33</v>
      </c>
      <c r="AI33" s="28">
        <v>0.4</v>
      </c>
      <c r="AJ33" s="7"/>
      <c r="AK33" s="7" t="s">
        <v>33</v>
      </c>
      <c r="AL33" s="28">
        <v>0.35</v>
      </c>
      <c r="AM33" s="7"/>
      <c r="AN33" s="7" t="s">
        <v>33</v>
      </c>
      <c r="AO33" s="7"/>
      <c r="AP33" s="28">
        <v>0.3</v>
      </c>
      <c r="AQ33" s="7"/>
      <c r="AR33" s="7" t="s">
        <v>33</v>
      </c>
      <c r="AS33" s="28">
        <v>0.45</v>
      </c>
      <c r="AT33" s="7"/>
      <c r="AU33" s="7" t="s">
        <v>33</v>
      </c>
      <c r="AV33" s="7"/>
      <c r="AW33" s="28">
        <v>0.2</v>
      </c>
      <c r="AX33" s="7"/>
      <c r="AY33" s="7" t="s">
        <v>33</v>
      </c>
    </row>
    <row r="34" spans="1:51" ht="25.5" x14ac:dyDescent="0.2">
      <c r="A34" s="173"/>
      <c r="B34" s="169" t="s">
        <v>12</v>
      </c>
      <c r="C34" s="170"/>
      <c r="D34" s="46" t="s">
        <v>38</v>
      </c>
      <c r="E34" s="10"/>
      <c r="F34" s="15"/>
      <c r="G34" s="44">
        <v>30</v>
      </c>
      <c r="H34" s="10"/>
      <c r="I34" s="15"/>
      <c r="J34" s="44">
        <v>30</v>
      </c>
      <c r="K34" s="10"/>
      <c r="L34" s="15"/>
      <c r="M34" s="44">
        <v>20</v>
      </c>
      <c r="N34" s="10"/>
      <c r="O34" s="15"/>
      <c r="P34" s="44">
        <v>50</v>
      </c>
      <c r="Q34" s="10"/>
      <c r="R34" s="15"/>
      <c r="S34" s="9"/>
      <c r="T34" s="46" t="s">
        <v>38</v>
      </c>
      <c r="U34" s="10"/>
      <c r="V34" s="15"/>
      <c r="W34" s="46" t="s">
        <v>38</v>
      </c>
      <c r="X34" s="10"/>
      <c r="Y34" s="15"/>
      <c r="Z34" s="46" t="s">
        <v>38</v>
      </c>
      <c r="AA34" s="10"/>
      <c r="AB34" s="15"/>
      <c r="AC34" s="25">
        <v>40</v>
      </c>
      <c r="AD34" s="10"/>
      <c r="AE34" s="15"/>
      <c r="AF34" s="29">
        <v>0.3</v>
      </c>
      <c r="AG34" s="10"/>
      <c r="AH34" s="10" t="s">
        <v>33</v>
      </c>
      <c r="AI34" s="29">
        <v>0.4</v>
      </c>
      <c r="AJ34" s="10"/>
      <c r="AK34" s="10" t="s">
        <v>33</v>
      </c>
      <c r="AL34" s="29">
        <v>0.35</v>
      </c>
      <c r="AM34" s="10"/>
      <c r="AN34" s="10" t="s">
        <v>33</v>
      </c>
      <c r="AO34" s="7"/>
      <c r="AP34" s="29">
        <v>0.3</v>
      </c>
      <c r="AQ34" s="10"/>
      <c r="AR34" s="10" t="s">
        <v>33</v>
      </c>
      <c r="AS34" s="29">
        <v>0.45</v>
      </c>
      <c r="AT34" s="10"/>
      <c r="AU34" s="15" t="s">
        <v>33</v>
      </c>
      <c r="AV34" s="9"/>
      <c r="AW34" s="29" t="s">
        <v>38</v>
      </c>
      <c r="AX34" s="10"/>
      <c r="AY34" s="15"/>
    </row>
    <row r="35" spans="1:51" ht="25.5" x14ac:dyDescent="0.2">
      <c r="A35" s="171" t="s">
        <v>179</v>
      </c>
      <c r="B35" s="167" t="s">
        <v>13</v>
      </c>
      <c r="C35" s="168"/>
      <c r="D35" s="28">
        <v>0.25</v>
      </c>
      <c r="E35" s="7"/>
      <c r="F35" s="7" t="s">
        <v>33</v>
      </c>
      <c r="G35" s="22" t="s">
        <v>155</v>
      </c>
      <c r="H35" s="7"/>
      <c r="I35" s="7"/>
      <c r="J35" s="22" t="s">
        <v>154</v>
      </c>
      <c r="K35" s="22"/>
      <c r="L35" s="9" t="s">
        <v>33</v>
      </c>
      <c r="M35" s="7" t="s">
        <v>156</v>
      </c>
      <c r="N35" s="7"/>
      <c r="O35" s="7"/>
      <c r="P35" s="7" t="s">
        <v>154</v>
      </c>
      <c r="Q35" s="7"/>
      <c r="R35" s="7"/>
      <c r="S35" s="7"/>
      <c r="T35" s="7" t="s">
        <v>161</v>
      </c>
      <c r="U35" s="7"/>
      <c r="V35" s="7" t="s">
        <v>33</v>
      </c>
      <c r="W35" s="28">
        <v>0.35</v>
      </c>
      <c r="X35" s="7"/>
      <c r="Y35" s="7" t="s">
        <v>33</v>
      </c>
      <c r="Z35" s="28" t="s">
        <v>60</v>
      </c>
      <c r="AA35" s="7"/>
      <c r="AB35" s="7" t="s">
        <v>33</v>
      </c>
      <c r="AC35" s="28">
        <v>0.3</v>
      </c>
      <c r="AD35" s="7"/>
      <c r="AE35" s="7" t="s">
        <v>33</v>
      </c>
      <c r="AF35" s="22">
        <v>0.3</v>
      </c>
      <c r="AG35" s="7"/>
      <c r="AH35" s="7" t="s">
        <v>33</v>
      </c>
      <c r="AI35" s="22">
        <v>0.4</v>
      </c>
      <c r="AJ35" s="7"/>
      <c r="AK35" s="7" t="s">
        <v>33</v>
      </c>
      <c r="AL35" s="22">
        <v>0.35</v>
      </c>
      <c r="AM35" s="7"/>
      <c r="AN35" s="7" t="s">
        <v>33</v>
      </c>
      <c r="AO35" s="7"/>
      <c r="AP35" s="22">
        <v>0.3</v>
      </c>
      <c r="AQ35" s="7"/>
      <c r="AR35" s="7" t="s">
        <v>33</v>
      </c>
      <c r="AS35" s="22">
        <v>0.45</v>
      </c>
      <c r="AT35" s="7"/>
      <c r="AU35" s="7" t="s">
        <v>33</v>
      </c>
      <c r="AV35" s="7"/>
      <c r="AW35" s="22">
        <v>0.2</v>
      </c>
      <c r="AX35" s="7"/>
      <c r="AY35" s="7" t="s">
        <v>33</v>
      </c>
    </row>
    <row r="36" spans="1:51" x14ac:dyDescent="0.2">
      <c r="A36" s="173"/>
      <c r="B36" s="169" t="s">
        <v>14</v>
      </c>
      <c r="C36" s="170"/>
      <c r="D36" s="29">
        <v>0.25</v>
      </c>
      <c r="E36" s="10"/>
      <c r="F36" s="15" t="s">
        <v>33</v>
      </c>
      <c r="G36" s="29" t="s">
        <v>43</v>
      </c>
      <c r="H36" s="10"/>
      <c r="I36" s="15"/>
      <c r="J36" s="29" t="s">
        <v>43</v>
      </c>
      <c r="K36" s="10"/>
      <c r="L36" s="15" t="s">
        <v>33</v>
      </c>
      <c r="M36" s="29" t="s">
        <v>43</v>
      </c>
      <c r="N36" s="10"/>
      <c r="O36" s="15"/>
      <c r="P36" s="29" t="s">
        <v>43</v>
      </c>
      <c r="Q36" s="10"/>
      <c r="R36" s="15"/>
      <c r="S36" s="9"/>
      <c r="T36" s="29">
        <v>0.3</v>
      </c>
      <c r="U36" s="10"/>
      <c r="V36" s="15" t="s">
        <v>33</v>
      </c>
      <c r="W36" s="29">
        <v>0.35</v>
      </c>
      <c r="X36" s="10"/>
      <c r="Y36" s="15" t="s">
        <v>33</v>
      </c>
      <c r="Z36" s="29">
        <v>0.3</v>
      </c>
      <c r="AA36" s="10"/>
      <c r="AB36" s="15" t="s">
        <v>33</v>
      </c>
      <c r="AC36" s="29">
        <v>0.3</v>
      </c>
      <c r="AD36" s="10"/>
      <c r="AE36" s="15" t="s">
        <v>33</v>
      </c>
      <c r="AF36" s="29">
        <v>0.3</v>
      </c>
      <c r="AG36" s="10"/>
      <c r="AH36" s="10" t="s">
        <v>33</v>
      </c>
      <c r="AI36" s="29">
        <v>0.4</v>
      </c>
      <c r="AJ36" s="10"/>
      <c r="AK36" s="10" t="s">
        <v>33</v>
      </c>
      <c r="AL36" s="29">
        <v>0.35</v>
      </c>
      <c r="AM36" s="10"/>
      <c r="AN36" s="10" t="s">
        <v>33</v>
      </c>
      <c r="AO36" s="7"/>
      <c r="AP36" s="29">
        <v>0.5</v>
      </c>
      <c r="AQ36" s="10"/>
      <c r="AR36" s="10" t="s">
        <v>33</v>
      </c>
      <c r="AS36" s="29">
        <v>0.45</v>
      </c>
      <c r="AT36" s="10"/>
      <c r="AU36" s="15" t="s">
        <v>33</v>
      </c>
      <c r="AV36" s="9"/>
      <c r="AW36" s="29">
        <v>0.2</v>
      </c>
      <c r="AX36" s="10"/>
      <c r="AY36" s="15" t="s">
        <v>33</v>
      </c>
    </row>
    <row r="37" spans="1:51" ht="63.75" customHeight="1" x14ac:dyDescent="0.2">
      <c r="A37" s="171" t="s">
        <v>180</v>
      </c>
      <c r="B37" s="174" t="s">
        <v>131</v>
      </c>
      <c r="C37" s="168"/>
      <c r="D37" s="7" t="s">
        <v>198</v>
      </c>
      <c r="E37" s="7" t="s">
        <v>40</v>
      </c>
      <c r="F37" s="7" t="s">
        <v>33</v>
      </c>
      <c r="G37" s="26">
        <v>30</v>
      </c>
      <c r="H37" s="7"/>
      <c r="I37" s="7"/>
      <c r="J37" s="26">
        <v>30</v>
      </c>
      <c r="K37" s="7"/>
      <c r="L37" s="7"/>
      <c r="M37" s="26">
        <v>20</v>
      </c>
      <c r="N37" s="7"/>
      <c r="O37" s="7"/>
      <c r="P37" s="26">
        <v>50</v>
      </c>
      <c r="Q37" s="7"/>
      <c r="R37" s="7"/>
      <c r="S37" s="7"/>
      <c r="T37" s="34" t="s">
        <v>162</v>
      </c>
      <c r="U37" s="7" t="s">
        <v>40</v>
      </c>
      <c r="V37" s="7" t="s">
        <v>33</v>
      </c>
      <c r="W37" s="7" t="s">
        <v>163</v>
      </c>
      <c r="X37" s="7" t="s">
        <v>40</v>
      </c>
      <c r="Y37" s="7" t="s">
        <v>33</v>
      </c>
      <c r="Z37" s="34" t="s">
        <v>164</v>
      </c>
      <c r="AA37" s="7" t="s">
        <v>40</v>
      </c>
      <c r="AB37" s="7" t="s">
        <v>33</v>
      </c>
      <c r="AC37" s="43">
        <v>40</v>
      </c>
      <c r="AD37" s="7"/>
      <c r="AE37" s="7"/>
      <c r="AF37" s="28" t="s">
        <v>93</v>
      </c>
      <c r="AG37" s="7" t="s">
        <v>69</v>
      </c>
      <c r="AH37" s="7" t="s">
        <v>33</v>
      </c>
      <c r="AI37" s="28" t="s">
        <v>94</v>
      </c>
      <c r="AJ37" s="7" t="s">
        <v>69</v>
      </c>
      <c r="AK37" s="7" t="s">
        <v>33</v>
      </c>
      <c r="AL37" s="28">
        <v>0.35</v>
      </c>
      <c r="AM37" s="7"/>
      <c r="AN37" s="7" t="s">
        <v>33</v>
      </c>
      <c r="AO37" s="7"/>
      <c r="AP37" s="28" t="s">
        <v>93</v>
      </c>
      <c r="AQ37" s="7" t="s">
        <v>69</v>
      </c>
      <c r="AR37" s="7" t="s">
        <v>33</v>
      </c>
      <c r="AS37" s="28">
        <v>0.45</v>
      </c>
      <c r="AT37" s="7" t="s">
        <v>69</v>
      </c>
      <c r="AU37" s="7" t="s">
        <v>33</v>
      </c>
      <c r="AV37" s="7"/>
      <c r="AW37" s="28" t="s">
        <v>62</v>
      </c>
      <c r="AX37" s="7" t="s">
        <v>40</v>
      </c>
      <c r="AY37" s="7" t="s">
        <v>33</v>
      </c>
    </row>
    <row r="38" spans="1:51" ht="48.75" customHeight="1" x14ac:dyDescent="0.2">
      <c r="A38" s="172"/>
      <c r="B38" s="175" t="s">
        <v>132</v>
      </c>
      <c r="C38" s="170"/>
      <c r="D38" s="29">
        <v>0.25</v>
      </c>
      <c r="E38" s="10"/>
      <c r="F38" s="15" t="s">
        <v>33</v>
      </c>
      <c r="G38" s="29" t="s">
        <v>155</v>
      </c>
      <c r="H38" s="10"/>
      <c r="I38" s="15"/>
      <c r="J38" s="23" t="s">
        <v>154</v>
      </c>
      <c r="K38" s="23"/>
      <c r="L38" s="15" t="s">
        <v>33</v>
      </c>
      <c r="M38" s="29" t="s">
        <v>156</v>
      </c>
      <c r="N38" s="10"/>
      <c r="O38" s="15"/>
      <c r="P38" s="29" t="s">
        <v>154</v>
      </c>
      <c r="Q38" s="10"/>
      <c r="R38" s="15"/>
      <c r="S38" s="9"/>
      <c r="T38" s="10" t="s">
        <v>161</v>
      </c>
      <c r="U38" s="10"/>
      <c r="V38" s="15" t="s">
        <v>33</v>
      </c>
      <c r="W38" s="29">
        <v>0.35</v>
      </c>
      <c r="X38" s="10"/>
      <c r="Y38" s="15" t="s">
        <v>33</v>
      </c>
      <c r="Z38" s="29" t="s">
        <v>60</v>
      </c>
      <c r="AA38" s="10"/>
      <c r="AB38" s="15" t="s">
        <v>33</v>
      </c>
      <c r="AC38" s="29">
        <v>0.3</v>
      </c>
      <c r="AD38" s="10"/>
      <c r="AE38" s="15" t="s">
        <v>33</v>
      </c>
      <c r="AF38" s="29" t="s">
        <v>93</v>
      </c>
      <c r="AG38" s="10" t="s">
        <v>69</v>
      </c>
      <c r="AH38" s="10" t="s">
        <v>33</v>
      </c>
      <c r="AI38" s="29" t="s">
        <v>94</v>
      </c>
      <c r="AJ38" s="10"/>
      <c r="AK38" s="10" t="s">
        <v>33</v>
      </c>
      <c r="AL38" s="29">
        <v>0.35</v>
      </c>
      <c r="AM38" s="10"/>
      <c r="AN38" s="10" t="s">
        <v>33</v>
      </c>
      <c r="AO38" s="7"/>
      <c r="AP38" s="29" t="s">
        <v>93</v>
      </c>
      <c r="AQ38" s="10" t="s">
        <v>69</v>
      </c>
      <c r="AR38" s="10" t="s">
        <v>33</v>
      </c>
      <c r="AS38" s="29">
        <v>0.45</v>
      </c>
      <c r="AT38" s="10"/>
      <c r="AU38" s="15" t="s">
        <v>33</v>
      </c>
      <c r="AV38" s="9"/>
      <c r="AW38" s="29">
        <v>0.2</v>
      </c>
      <c r="AX38" s="10"/>
      <c r="AY38" s="15" t="s">
        <v>33</v>
      </c>
    </row>
    <row r="39" spans="1:51" ht="41.25" customHeight="1" x14ac:dyDescent="0.2">
      <c r="A39" s="172"/>
      <c r="B39" s="167" t="s">
        <v>15</v>
      </c>
      <c r="C39" s="168"/>
      <c r="D39" s="28">
        <v>0.5</v>
      </c>
      <c r="E39" s="7" t="s">
        <v>40</v>
      </c>
      <c r="F39" s="7" t="s">
        <v>33</v>
      </c>
      <c r="G39" s="26">
        <v>30</v>
      </c>
      <c r="H39" s="7"/>
      <c r="I39" s="7"/>
      <c r="J39" s="26">
        <v>30</v>
      </c>
      <c r="K39" s="7"/>
      <c r="L39" s="7"/>
      <c r="M39" s="26">
        <v>20</v>
      </c>
      <c r="N39" s="7"/>
      <c r="O39" s="7"/>
      <c r="P39" s="26">
        <v>50</v>
      </c>
      <c r="Q39" s="7"/>
      <c r="R39" s="7"/>
      <c r="S39" s="7"/>
      <c r="T39" s="28">
        <v>0.5</v>
      </c>
      <c r="U39" s="7"/>
      <c r="V39" s="7" t="s">
        <v>33</v>
      </c>
      <c r="W39" s="28">
        <v>0.5</v>
      </c>
      <c r="X39" s="7"/>
      <c r="Y39" s="7" t="s">
        <v>33</v>
      </c>
      <c r="Z39" s="28">
        <v>0.5</v>
      </c>
      <c r="AA39" s="7"/>
      <c r="AB39" s="7" t="s">
        <v>33</v>
      </c>
      <c r="AC39" s="43">
        <v>40</v>
      </c>
      <c r="AD39" s="7"/>
      <c r="AE39" s="7"/>
      <c r="AF39" s="28" t="s">
        <v>93</v>
      </c>
      <c r="AG39" s="7" t="s">
        <v>69</v>
      </c>
      <c r="AH39" s="7" t="s">
        <v>33</v>
      </c>
      <c r="AI39" s="28" t="s">
        <v>94</v>
      </c>
      <c r="AJ39" s="7" t="s">
        <v>69</v>
      </c>
      <c r="AK39" s="7" t="s">
        <v>33</v>
      </c>
      <c r="AL39" s="28">
        <v>0.35</v>
      </c>
      <c r="AM39" s="7"/>
      <c r="AN39" s="7" t="s">
        <v>33</v>
      </c>
      <c r="AO39" s="7"/>
      <c r="AP39" s="28" t="s">
        <v>93</v>
      </c>
      <c r="AQ39" s="7" t="s">
        <v>69</v>
      </c>
      <c r="AR39" s="7" t="s">
        <v>33</v>
      </c>
      <c r="AS39" s="28">
        <v>0.45</v>
      </c>
      <c r="AT39" s="7" t="s">
        <v>69</v>
      </c>
      <c r="AU39" s="7" t="s">
        <v>33</v>
      </c>
      <c r="AV39" s="7"/>
      <c r="AW39" s="28">
        <v>0.5</v>
      </c>
      <c r="AX39" s="7"/>
      <c r="AY39" s="7" t="s">
        <v>33</v>
      </c>
    </row>
    <row r="40" spans="1:51" ht="44.25" customHeight="1" x14ac:dyDescent="0.2">
      <c r="A40" s="173"/>
      <c r="B40" s="169" t="s">
        <v>16</v>
      </c>
      <c r="C40" s="170"/>
      <c r="D40" s="29">
        <v>0.25</v>
      </c>
      <c r="E40" s="10"/>
      <c r="F40" s="15" t="s">
        <v>33</v>
      </c>
      <c r="G40" s="29" t="s">
        <v>155</v>
      </c>
      <c r="H40" s="10"/>
      <c r="I40" s="15"/>
      <c r="J40" s="23" t="s">
        <v>154</v>
      </c>
      <c r="K40" s="23"/>
      <c r="L40" s="15" t="s">
        <v>33</v>
      </c>
      <c r="M40" s="29" t="s">
        <v>156</v>
      </c>
      <c r="N40" s="10"/>
      <c r="O40" s="15"/>
      <c r="P40" s="29" t="s">
        <v>154</v>
      </c>
      <c r="Q40" s="10"/>
      <c r="R40" s="15"/>
      <c r="S40" s="9"/>
      <c r="T40" s="10" t="s">
        <v>161</v>
      </c>
      <c r="U40" s="10"/>
      <c r="V40" s="15" t="s">
        <v>33</v>
      </c>
      <c r="W40" s="29">
        <v>0.35</v>
      </c>
      <c r="X40" s="10"/>
      <c r="Y40" s="15" t="s">
        <v>33</v>
      </c>
      <c r="Z40" s="29" t="s">
        <v>60</v>
      </c>
      <c r="AA40" s="10"/>
      <c r="AB40" s="15" t="s">
        <v>33</v>
      </c>
      <c r="AC40" s="29">
        <v>0.3</v>
      </c>
      <c r="AD40" s="10"/>
      <c r="AE40" s="15" t="s">
        <v>33</v>
      </c>
      <c r="AF40" s="29" t="s">
        <v>93</v>
      </c>
      <c r="AG40" s="10" t="s">
        <v>69</v>
      </c>
      <c r="AH40" s="10" t="s">
        <v>33</v>
      </c>
      <c r="AI40" s="29" t="s">
        <v>94</v>
      </c>
      <c r="AJ40" s="10"/>
      <c r="AK40" s="10" t="s">
        <v>33</v>
      </c>
      <c r="AL40" s="29">
        <v>0.35</v>
      </c>
      <c r="AM40" s="10"/>
      <c r="AN40" s="10" t="s">
        <v>33</v>
      </c>
      <c r="AO40" s="7"/>
      <c r="AP40" s="29" t="s">
        <v>93</v>
      </c>
      <c r="AQ40" s="10" t="s">
        <v>69</v>
      </c>
      <c r="AR40" s="10" t="s">
        <v>33</v>
      </c>
      <c r="AS40" s="29">
        <v>0.45</v>
      </c>
      <c r="AT40" s="10"/>
      <c r="AU40" s="15" t="s">
        <v>33</v>
      </c>
      <c r="AV40" s="9"/>
      <c r="AW40" s="29">
        <v>0.2</v>
      </c>
      <c r="AX40" s="10"/>
      <c r="AY40" s="15" t="s">
        <v>33</v>
      </c>
    </row>
    <row r="41" spans="1:51" ht="12.75" customHeight="1" x14ac:dyDescent="0.2">
      <c r="A41" s="171" t="s">
        <v>17</v>
      </c>
      <c r="B41" s="167" t="s">
        <v>31</v>
      </c>
      <c r="C41" s="168"/>
      <c r="D41" s="34">
        <v>0.25</v>
      </c>
      <c r="E41" s="7"/>
      <c r="F41" s="7" t="s">
        <v>33</v>
      </c>
      <c r="G41" s="7" t="s">
        <v>43</v>
      </c>
      <c r="H41" s="7"/>
      <c r="I41" s="7"/>
      <c r="J41" s="7" t="s">
        <v>43</v>
      </c>
      <c r="K41" s="7"/>
      <c r="M41" s="7" t="s">
        <v>43</v>
      </c>
      <c r="N41" s="7"/>
      <c r="O41" s="7"/>
      <c r="P41" s="7" t="s">
        <v>43</v>
      </c>
      <c r="Q41" s="7"/>
      <c r="R41" s="7"/>
      <c r="S41" s="7"/>
      <c r="T41" s="34">
        <v>0.3</v>
      </c>
      <c r="U41" s="7"/>
      <c r="V41" s="7" t="s">
        <v>33</v>
      </c>
      <c r="W41" s="28">
        <v>0.35</v>
      </c>
      <c r="X41" s="7"/>
      <c r="Y41" s="7" t="s">
        <v>33</v>
      </c>
      <c r="Z41" s="34">
        <v>0.3</v>
      </c>
      <c r="AA41" s="7"/>
      <c r="AB41" s="7" t="s">
        <v>33</v>
      </c>
      <c r="AC41" s="7" t="s">
        <v>43</v>
      </c>
      <c r="AD41" s="7"/>
      <c r="AE41" s="7"/>
      <c r="AF41" s="34" t="s">
        <v>43</v>
      </c>
      <c r="AG41" s="7"/>
      <c r="AH41" s="7"/>
      <c r="AI41" s="34" t="s">
        <v>43</v>
      </c>
      <c r="AJ41" s="7"/>
      <c r="AK41" s="7"/>
      <c r="AL41" s="28" t="s">
        <v>43</v>
      </c>
      <c r="AM41" s="7"/>
      <c r="AN41" s="7"/>
      <c r="AO41" s="7"/>
      <c r="AP41" s="34" t="s">
        <v>43</v>
      </c>
      <c r="AQ41" s="7"/>
      <c r="AR41" s="7"/>
      <c r="AS41" s="28" t="s">
        <v>43</v>
      </c>
      <c r="AT41" s="7"/>
      <c r="AU41" s="7"/>
      <c r="AV41" s="7"/>
      <c r="AW41" s="28">
        <v>0.2</v>
      </c>
      <c r="AX41" s="7"/>
      <c r="AY41" s="7" t="s">
        <v>33</v>
      </c>
    </row>
    <row r="42" spans="1:51" ht="25.5" x14ac:dyDescent="0.2">
      <c r="A42" s="172"/>
      <c r="B42" s="165" t="s">
        <v>18</v>
      </c>
      <c r="C42" s="20" t="s">
        <v>20</v>
      </c>
      <c r="D42" s="29">
        <v>0.25</v>
      </c>
      <c r="E42" s="10"/>
      <c r="F42" s="15" t="s">
        <v>33</v>
      </c>
      <c r="G42" s="29" t="s">
        <v>155</v>
      </c>
      <c r="H42" s="10"/>
      <c r="I42" s="15"/>
      <c r="J42" s="23" t="s">
        <v>154</v>
      </c>
      <c r="K42" s="23"/>
      <c r="L42" s="15" t="s">
        <v>33</v>
      </c>
      <c r="M42" s="29" t="s">
        <v>156</v>
      </c>
      <c r="N42" s="10"/>
      <c r="O42" s="15"/>
      <c r="P42" s="29" t="s">
        <v>154</v>
      </c>
      <c r="Q42" s="10"/>
      <c r="R42" s="15"/>
      <c r="S42" s="9"/>
      <c r="T42" s="10" t="s">
        <v>161</v>
      </c>
      <c r="U42" s="10"/>
      <c r="V42" s="15" t="s">
        <v>33</v>
      </c>
      <c r="W42" s="29">
        <v>0.35</v>
      </c>
      <c r="X42" s="10"/>
      <c r="Y42" s="15" t="s">
        <v>33</v>
      </c>
      <c r="Z42" s="29" t="s">
        <v>60</v>
      </c>
      <c r="AA42" s="10"/>
      <c r="AB42" s="15" t="s">
        <v>33</v>
      </c>
      <c r="AC42" s="29">
        <v>0.3</v>
      </c>
      <c r="AD42" s="10"/>
      <c r="AE42" s="15" t="s">
        <v>33</v>
      </c>
      <c r="AF42" s="29">
        <v>0.3</v>
      </c>
      <c r="AG42" s="10"/>
      <c r="AH42" s="15" t="s">
        <v>33</v>
      </c>
      <c r="AI42" s="29">
        <v>0.4</v>
      </c>
      <c r="AJ42" s="10"/>
      <c r="AK42" s="15" t="s">
        <v>33</v>
      </c>
      <c r="AL42" s="29">
        <v>0.35</v>
      </c>
      <c r="AM42" s="10"/>
      <c r="AN42" s="15" t="s">
        <v>33</v>
      </c>
      <c r="AO42" s="9"/>
      <c r="AP42" s="29">
        <v>0.3</v>
      </c>
      <c r="AQ42" s="10"/>
      <c r="AR42" s="15" t="s">
        <v>33</v>
      </c>
      <c r="AS42" s="29">
        <v>0.45</v>
      </c>
      <c r="AT42" s="10"/>
      <c r="AU42" s="15" t="s">
        <v>33</v>
      </c>
      <c r="AV42" s="9"/>
      <c r="AW42" s="29">
        <v>0.2</v>
      </c>
      <c r="AX42" s="10"/>
      <c r="AY42" s="15" t="s">
        <v>33</v>
      </c>
    </row>
    <row r="43" spans="1:51" x14ac:dyDescent="0.2">
      <c r="A43" s="173"/>
      <c r="B43" s="166"/>
      <c r="C43" s="21" t="s">
        <v>19</v>
      </c>
      <c r="D43" s="29">
        <v>0.25</v>
      </c>
      <c r="E43" s="10"/>
      <c r="F43" s="15" t="s">
        <v>33</v>
      </c>
      <c r="G43" s="10" t="s">
        <v>43</v>
      </c>
      <c r="H43" s="10"/>
      <c r="I43" s="15"/>
      <c r="J43" s="29" t="s">
        <v>43</v>
      </c>
      <c r="K43" s="10"/>
      <c r="L43" s="15" t="s">
        <v>33</v>
      </c>
      <c r="M43" s="29" t="s">
        <v>43</v>
      </c>
      <c r="N43" s="10"/>
      <c r="O43" s="15"/>
      <c r="P43" s="29" t="s">
        <v>43</v>
      </c>
      <c r="Q43" s="10"/>
      <c r="R43" s="15"/>
      <c r="S43" s="9"/>
      <c r="T43" s="29">
        <v>0.3</v>
      </c>
      <c r="U43" s="10"/>
      <c r="V43" s="15" t="s">
        <v>33</v>
      </c>
      <c r="W43" s="29">
        <v>0.35</v>
      </c>
      <c r="X43" s="10"/>
      <c r="Y43" s="15" t="s">
        <v>33</v>
      </c>
      <c r="Z43" s="29">
        <v>0.3</v>
      </c>
      <c r="AA43" s="10"/>
      <c r="AB43" s="15" t="s">
        <v>33</v>
      </c>
      <c r="AC43" s="40">
        <v>0.3</v>
      </c>
      <c r="AD43" s="10"/>
      <c r="AE43" s="15" t="s">
        <v>33</v>
      </c>
      <c r="AF43" s="29">
        <v>0.3</v>
      </c>
      <c r="AG43" s="10"/>
      <c r="AH43" s="15" t="s">
        <v>33</v>
      </c>
      <c r="AI43" s="29">
        <v>0.4</v>
      </c>
      <c r="AJ43" s="10"/>
      <c r="AK43" s="15" t="s">
        <v>33</v>
      </c>
      <c r="AL43" s="29">
        <v>0.35</v>
      </c>
      <c r="AM43" s="10"/>
      <c r="AN43" s="15" t="s">
        <v>33</v>
      </c>
      <c r="AO43" s="9"/>
      <c r="AP43" s="29">
        <v>0.5</v>
      </c>
      <c r="AQ43" s="10"/>
      <c r="AR43" s="15" t="s">
        <v>33</v>
      </c>
      <c r="AS43" s="29">
        <v>0.45</v>
      </c>
      <c r="AT43" s="10"/>
      <c r="AU43" s="15" t="s">
        <v>33</v>
      </c>
      <c r="AV43" s="9"/>
      <c r="AW43" s="29">
        <v>0.2</v>
      </c>
      <c r="AX43" s="10"/>
      <c r="AY43" s="15" t="s">
        <v>33</v>
      </c>
    </row>
    <row r="44" spans="1:51" ht="38.25" customHeight="1" x14ac:dyDescent="0.2">
      <c r="A44" s="171" t="s">
        <v>181</v>
      </c>
      <c r="B44" s="167" t="s">
        <v>21</v>
      </c>
      <c r="C44" s="168"/>
      <c r="D44" s="28">
        <v>0.25</v>
      </c>
      <c r="E44" s="7" t="s">
        <v>57</v>
      </c>
      <c r="F44" s="7" t="s">
        <v>33</v>
      </c>
      <c r="G44" s="28" t="s">
        <v>43</v>
      </c>
      <c r="H44" s="7" t="s">
        <v>160</v>
      </c>
      <c r="I44" s="7"/>
      <c r="J44" s="28" t="s">
        <v>43</v>
      </c>
      <c r="K44" s="7" t="s">
        <v>160</v>
      </c>
      <c r="L44" s="7"/>
      <c r="M44" s="28" t="s">
        <v>43</v>
      </c>
      <c r="N44" s="7" t="s">
        <v>160</v>
      </c>
      <c r="O44" s="7"/>
      <c r="P44" s="28" t="s">
        <v>43</v>
      </c>
      <c r="Q44" s="7" t="s">
        <v>160</v>
      </c>
      <c r="R44" s="7"/>
      <c r="S44" s="7"/>
      <c r="T44" s="28">
        <v>0.3</v>
      </c>
      <c r="U44" s="7" t="s">
        <v>57</v>
      </c>
      <c r="V44" s="7" t="s">
        <v>33</v>
      </c>
      <c r="W44" s="28">
        <v>0.35</v>
      </c>
      <c r="X44" s="7" t="s">
        <v>57</v>
      </c>
      <c r="Y44" s="7" t="s">
        <v>33</v>
      </c>
      <c r="Z44" s="28">
        <v>0.3</v>
      </c>
      <c r="AA44" s="7" t="s">
        <v>57</v>
      </c>
      <c r="AB44" s="7" t="s">
        <v>33</v>
      </c>
      <c r="AC44" s="28" t="s">
        <v>43</v>
      </c>
      <c r="AD44" s="7" t="s">
        <v>160</v>
      </c>
      <c r="AE44" s="7"/>
      <c r="AF44" s="28" t="s">
        <v>93</v>
      </c>
      <c r="AG44" s="7" t="s">
        <v>57</v>
      </c>
      <c r="AH44" s="7" t="s">
        <v>33</v>
      </c>
      <c r="AI44" s="28" t="s">
        <v>94</v>
      </c>
      <c r="AJ44" s="7" t="s">
        <v>57</v>
      </c>
      <c r="AK44" s="7" t="s">
        <v>33</v>
      </c>
      <c r="AL44" s="28">
        <v>0.35</v>
      </c>
      <c r="AM44" s="7" t="s">
        <v>58</v>
      </c>
      <c r="AN44" s="7" t="s">
        <v>33</v>
      </c>
      <c r="AO44" s="7"/>
      <c r="AP44" s="28">
        <v>0.3</v>
      </c>
      <c r="AQ44" s="7" t="s">
        <v>58</v>
      </c>
      <c r="AR44" s="7" t="s">
        <v>33</v>
      </c>
      <c r="AS44" s="28">
        <v>0.45</v>
      </c>
      <c r="AT44" s="7" t="s">
        <v>58</v>
      </c>
      <c r="AU44" s="7" t="s">
        <v>33</v>
      </c>
      <c r="AV44" s="7"/>
      <c r="AW44" s="28">
        <v>0.2</v>
      </c>
      <c r="AX44" s="7"/>
      <c r="AY44" s="7" t="s">
        <v>33</v>
      </c>
    </row>
    <row r="45" spans="1:51" ht="25.5" x14ac:dyDescent="0.2">
      <c r="A45" s="172"/>
      <c r="B45" s="169" t="s">
        <v>22</v>
      </c>
      <c r="C45" s="170"/>
      <c r="D45" s="29">
        <v>0.25</v>
      </c>
      <c r="E45" s="10" t="s">
        <v>51</v>
      </c>
      <c r="F45" s="15" t="s">
        <v>33</v>
      </c>
      <c r="G45" s="25">
        <v>30</v>
      </c>
      <c r="H45" s="10"/>
      <c r="I45" s="10"/>
      <c r="J45" s="25">
        <v>30</v>
      </c>
      <c r="K45" s="10"/>
      <c r="L45" s="10"/>
      <c r="M45" s="25">
        <v>20</v>
      </c>
      <c r="N45" s="10"/>
      <c r="O45" s="10"/>
      <c r="P45" s="25">
        <v>50</v>
      </c>
      <c r="Q45" s="10"/>
      <c r="R45" s="15"/>
      <c r="S45" s="9"/>
      <c r="T45" s="29">
        <v>0.3</v>
      </c>
      <c r="U45" s="10" t="s">
        <v>51</v>
      </c>
      <c r="V45" s="15" t="s">
        <v>33</v>
      </c>
      <c r="W45" s="29">
        <v>0.35</v>
      </c>
      <c r="X45" s="10" t="s">
        <v>51</v>
      </c>
      <c r="Y45" s="15" t="s">
        <v>33</v>
      </c>
      <c r="Z45" s="29">
        <v>0.3</v>
      </c>
      <c r="AA45" s="10" t="s">
        <v>51</v>
      </c>
      <c r="AB45" s="15" t="s">
        <v>33</v>
      </c>
      <c r="AC45" s="44">
        <v>30</v>
      </c>
      <c r="AD45" s="10"/>
      <c r="AE45" s="15"/>
      <c r="AF45" s="29" t="s">
        <v>38</v>
      </c>
      <c r="AG45" s="10" t="s">
        <v>67</v>
      </c>
      <c r="AH45" s="10" t="s">
        <v>33</v>
      </c>
      <c r="AI45" s="29" t="s">
        <v>38</v>
      </c>
      <c r="AJ45" s="10" t="s">
        <v>67</v>
      </c>
      <c r="AK45" s="10"/>
      <c r="AL45" s="29">
        <v>0.35</v>
      </c>
      <c r="AM45" s="10"/>
      <c r="AN45" s="10" t="s">
        <v>33</v>
      </c>
      <c r="AO45" s="7"/>
      <c r="AP45" s="29" t="s">
        <v>38</v>
      </c>
      <c r="AQ45" s="10"/>
      <c r="AR45" s="10"/>
      <c r="AS45" s="29" t="s">
        <v>38</v>
      </c>
      <c r="AT45" s="10"/>
      <c r="AU45" s="15"/>
      <c r="AV45" s="9"/>
      <c r="AW45" s="29">
        <v>0.2</v>
      </c>
      <c r="AX45" s="10" t="s">
        <v>51</v>
      </c>
      <c r="AY45" s="15" t="s">
        <v>33</v>
      </c>
    </row>
    <row r="46" spans="1:51" ht="25.5" x14ac:dyDescent="0.2">
      <c r="A46" s="172"/>
      <c r="B46" s="167" t="s">
        <v>23</v>
      </c>
      <c r="C46" s="168"/>
      <c r="D46" s="7" t="s">
        <v>38</v>
      </c>
      <c r="E46" s="7"/>
      <c r="F46" s="7"/>
      <c r="G46" s="28" t="s">
        <v>38</v>
      </c>
      <c r="H46" s="7"/>
      <c r="I46" s="9"/>
      <c r="J46" s="28" t="s">
        <v>38</v>
      </c>
      <c r="K46" s="7"/>
      <c r="L46" s="9"/>
      <c r="M46" s="28" t="s">
        <v>38</v>
      </c>
      <c r="N46" s="7"/>
      <c r="O46" s="9"/>
      <c r="P46" s="28" t="s">
        <v>38</v>
      </c>
      <c r="Q46" s="7"/>
      <c r="R46" s="7"/>
      <c r="S46" s="7"/>
      <c r="T46" s="7" t="s">
        <v>38</v>
      </c>
      <c r="U46" s="7"/>
      <c r="V46" s="7"/>
      <c r="W46" s="7" t="s">
        <v>38</v>
      </c>
      <c r="X46" s="7"/>
      <c r="Y46" s="7"/>
      <c r="Z46" s="7" t="s">
        <v>38</v>
      </c>
      <c r="AA46" s="7"/>
      <c r="AB46" s="7"/>
      <c r="AC46" s="28" t="s">
        <v>38</v>
      </c>
      <c r="AD46" s="7"/>
      <c r="AE46" s="7"/>
      <c r="AF46" s="28" t="s">
        <v>38</v>
      </c>
      <c r="AG46" s="7"/>
      <c r="AH46" s="7"/>
      <c r="AI46" s="28" t="s">
        <v>38</v>
      </c>
      <c r="AJ46" s="7"/>
      <c r="AK46" s="7"/>
      <c r="AL46" s="28" t="s">
        <v>38</v>
      </c>
      <c r="AM46" s="7"/>
      <c r="AN46" s="7"/>
      <c r="AO46" s="7"/>
      <c r="AP46" s="28" t="s">
        <v>37</v>
      </c>
      <c r="AQ46" s="7"/>
      <c r="AR46" s="7"/>
      <c r="AS46" s="28" t="s">
        <v>38</v>
      </c>
      <c r="AT46" s="7"/>
      <c r="AU46" s="7"/>
      <c r="AV46" s="7"/>
      <c r="AW46" s="28" t="s">
        <v>38</v>
      </c>
      <c r="AX46" s="7"/>
      <c r="AY46" s="7"/>
    </row>
    <row r="47" spans="1:51" ht="51" x14ac:dyDescent="0.2">
      <c r="A47" s="172"/>
      <c r="B47" s="169" t="s">
        <v>24</v>
      </c>
      <c r="C47" s="170"/>
      <c r="D47" s="29">
        <v>0.25</v>
      </c>
      <c r="E47" s="10" t="s">
        <v>58</v>
      </c>
      <c r="F47" s="15" t="s">
        <v>33</v>
      </c>
      <c r="G47" s="29" t="s">
        <v>43</v>
      </c>
      <c r="H47" s="10" t="s">
        <v>157</v>
      </c>
      <c r="I47" s="15"/>
      <c r="J47" s="23" t="s">
        <v>158</v>
      </c>
      <c r="K47" s="23" t="s">
        <v>159</v>
      </c>
      <c r="L47" s="15" t="s">
        <v>33</v>
      </c>
      <c r="M47" s="29" t="s">
        <v>43</v>
      </c>
      <c r="N47" s="25" t="s">
        <v>157</v>
      </c>
      <c r="O47" s="15"/>
      <c r="P47" s="29" t="s">
        <v>43</v>
      </c>
      <c r="Q47" s="10" t="s">
        <v>157</v>
      </c>
      <c r="R47" s="15"/>
      <c r="S47" s="9"/>
      <c r="T47" s="29">
        <v>0.3</v>
      </c>
      <c r="U47" s="10" t="s">
        <v>61</v>
      </c>
      <c r="V47" s="15" t="s">
        <v>33</v>
      </c>
      <c r="W47" s="29">
        <v>0.35</v>
      </c>
      <c r="X47" s="10" t="s">
        <v>58</v>
      </c>
      <c r="Y47" s="15" t="s">
        <v>33</v>
      </c>
      <c r="Z47" s="29">
        <v>0.3</v>
      </c>
      <c r="AA47" s="10" t="s">
        <v>61</v>
      </c>
      <c r="AB47" s="15" t="s">
        <v>33</v>
      </c>
      <c r="AC47" s="29">
        <v>0.3</v>
      </c>
      <c r="AD47" s="23" t="s">
        <v>159</v>
      </c>
      <c r="AE47" s="15" t="s">
        <v>33</v>
      </c>
      <c r="AF47" s="29" t="s">
        <v>93</v>
      </c>
      <c r="AG47" s="10" t="s">
        <v>58</v>
      </c>
      <c r="AH47" s="10" t="s">
        <v>33</v>
      </c>
      <c r="AI47" s="29" t="s">
        <v>94</v>
      </c>
      <c r="AJ47" s="10" t="s">
        <v>58</v>
      </c>
      <c r="AK47" s="10" t="s">
        <v>33</v>
      </c>
      <c r="AL47" s="29">
        <v>0.35</v>
      </c>
      <c r="AM47" s="10" t="s">
        <v>58</v>
      </c>
      <c r="AN47" s="10" t="s">
        <v>33</v>
      </c>
      <c r="AO47" s="7"/>
      <c r="AP47" s="29">
        <v>0.3</v>
      </c>
      <c r="AQ47" s="10" t="s">
        <v>58</v>
      </c>
      <c r="AR47" s="10" t="s">
        <v>33</v>
      </c>
      <c r="AS47" s="29">
        <v>0.45</v>
      </c>
      <c r="AT47" s="10" t="s">
        <v>58</v>
      </c>
      <c r="AU47" s="15" t="s">
        <v>33</v>
      </c>
      <c r="AV47" s="9"/>
      <c r="AW47" s="29">
        <v>0.2</v>
      </c>
      <c r="AX47" s="10" t="s">
        <v>58</v>
      </c>
      <c r="AY47" s="15" t="s">
        <v>55</v>
      </c>
    </row>
    <row r="48" spans="1:51" ht="27" customHeight="1" x14ac:dyDescent="0.2">
      <c r="A48" s="172"/>
      <c r="B48" s="167" t="s">
        <v>25</v>
      </c>
      <c r="C48" s="168"/>
      <c r="D48" s="28">
        <v>0.5</v>
      </c>
      <c r="E48" s="26"/>
      <c r="F48" s="7" t="s">
        <v>33</v>
      </c>
      <c r="G48" s="28" t="s">
        <v>37</v>
      </c>
      <c r="H48" s="7"/>
      <c r="I48" s="7"/>
      <c r="J48" s="28" t="s">
        <v>37</v>
      </c>
      <c r="K48" s="7"/>
      <c r="L48" s="7"/>
      <c r="M48" s="34">
        <v>0.2</v>
      </c>
      <c r="N48" s="26">
        <v>2000</v>
      </c>
      <c r="O48" s="7"/>
      <c r="P48" s="28" t="s">
        <v>37</v>
      </c>
      <c r="Q48" s="7"/>
      <c r="R48" s="7"/>
      <c r="S48" s="7"/>
      <c r="T48" s="28">
        <v>0.5</v>
      </c>
      <c r="U48" s="26"/>
      <c r="V48" s="7" t="s">
        <v>33</v>
      </c>
      <c r="W48" s="28">
        <v>0.5</v>
      </c>
      <c r="X48" s="26"/>
      <c r="Y48" s="7" t="s">
        <v>33</v>
      </c>
      <c r="Z48" s="28">
        <v>0.5</v>
      </c>
      <c r="AA48" s="26"/>
      <c r="AB48" s="7" t="s">
        <v>33</v>
      </c>
      <c r="AC48" s="28" t="s">
        <v>37</v>
      </c>
      <c r="AD48" s="7"/>
      <c r="AE48" s="7"/>
      <c r="AF48" s="28">
        <v>0.5</v>
      </c>
      <c r="AG48" s="7"/>
      <c r="AH48" s="7" t="s">
        <v>33</v>
      </c>
      <c r="AI48" s="28">
        <v>0.5</v>
      </c>
      <c r="AJ48" s="7"/>
      <c r="AK48" s="7" t="s">
        <v>33</v>
      </c>
      <c r="AL48" s="28">
        <v>0.5</v>
      </c>
      <c r="AM48" s="7"/>
      <c r="AN48" s="7" t="s">
        <v>33</v>
      </c>
      <c r="AO48" s="7"/>
      <c r="AP48" s="28" t="s">
        <v>37</v>
      </c>
      <c r="AQ48" s="7"/>
      <c r="AR48" s="7"/>
      <c r="AS48" s="28">
        <v>0.5</v>
      </c>
      <c r="AT48" s="7"/>
      <c r="AU48" s="7" t="s">
        <v>33</v>
      </c>
      <c r="AV48" s="7"/>
      <c r="AW48" s="28">
        <v>0.5</v>
      </c>
      <c r="AX48" s="7"/>
      <c r="AY48" s="7" t="s">
        <v>33</v>
      </c>
    </row>
    <row r="49" spans="1:51" ht="25.5" customHeight="1" x14ac:dyDescent="0.2">
      <c r="A49" s="173"/>
      <c r="B49" s="169" t="s">
        <v>26</v>
      </c>
      <c r="C49" s="170"/>
      <c r="D49" s="29" t="s">
        <v>52</v>
      </c>
      <c r="E49" s="10"/>
      <c r="F49" s="15" t="s">
        <v>33</v>
      </c>
      <c r="G49" s="29" t="s">
        <v>43</v>
      </c>
      <c r="H49" s="10"/>
      <c r="I49" s="15"/>
      <c r="J49" s="29" t="s">
        <v>43</v>
      </c>
      <c r="K49" s="10"/>
      <c r="L49" s="15"/>
      <c r="M49" s="29" t="s">
        <v>43</v>
      </c>
      <c r="N49" s="10"/>
      <c r="O49" s="15"/>
      <c r="P49" s="29" t="s">
        <v>43</v>
      </c>
      <c r="Q49" s="10"/>
      <c r="R49" s="15"/>
      <c r="S49" s="9"/>
      <c r="T49" s="29" t="s">
        <v>54</v>
      </c>
      <c r="U49" s="10"/>
      <c r="V49" s="15" t="s">
        <v>33</v>
      </c>
      <c r="W49" s="29" t="s">
        <v>53</v>
      </c>
      <c r="X49" s="10"/>
      <c r="Y49" s="15" t="s">
        <v>33</v>
      </c>
      <c r="Z49" s="29" t="s">
        <v>54</v>
      </c>
      <c r="AA49" s="10"/>
      <c r="AB49" s="15" t="s">
        <v>33</v>
      </c>
      <c r="AC49" s="29" t="s">
        <v>43</v>
      </c>
      <c r="AD49" s="10"/>
      <c r="AE49" s="15"/>
      <c r="AF49" s="29" t="s">
        <v>43</v>
      </c>
      <c r="AG49" s="10"/>
      <c r="AH49" s="10" t="s">
        <v>33</v>
      </c>
      <c r="AI49" s="29" t="s">
        <v>43</v>
      </c>
      <c r="AJ49" s="10"/>
      <c r="AK49" s="10" t="s">
        <v>33</v>
      </c>
      <c r="AL49" s="29" t="s">
        <v>43</v>
      </c>
      <c r="AM49" s="10"/>
      <c r="AN49" s="10" t="s">
        <v>33</v>
      </c>
      <c r="AO49" s="7"/>
      <c r="AP49" s="29" t="s">
        <v>43</v>
      </c>
      <c r="AQ49" s="10"/>
      <c r="AR49" s="10" t="s">
        <v>33</v>
      </c>
      <c r="AS49" s="29" t="s">
        <v>43</v>
      </c>
      <c r="AT49" s="10"/>
      <c r="AU49" s="15" t="s">
        <v>33</v>
      </c>
      <c r="AV49" s="9"/>
      <c r="AW49" s="29" t="s">
        <v>173</v>
      </c>
      <c r="AX49" s="10"/>
      <c r="AY49" s="15" t="s">
        <v>33</v>
      </c>
    </row>
    <row r="50" spans="1:51" ht="25.5" customHeight="1" x14ac:dyDescent="0.2">
      <c r="A50" s="171" t="s">
        <v>182</v>
      </c>
      <c r="B50" s="174" t="s">
        <v>148</v>
      </c>
      <c r="C50" s="168"/>
      <c r="D50" s="7" t="s">
        <v>37</v>
      </c>
      <c r="E50" s="7"/>
      <c r="F50" s="7"/>
      <c r="G50" s="28" t="s">
        <v>43</v>
      </c>
      <c r="H50" s="7"/>
      <c r="I50" s="9"/>
      <c r="J50" s="28" t="s">
        <v>43</v>
      </c>
      <c r="K50" s="7"/>
      <c r="L50" s="9"/>
      <c r="M50" s="28" t="s">
        <v>43</v>
      </c>
      <c r="N50" s="7"/>
      <c r="O50" s="9"/>
      <c r="P50" s="28" t="s">
        <v>43</v>
      </c>
      <c r="Q50" s="7"/>
      <c r="R50" s="7"/>
      <c r="S50" s="7"/>
      <c r="T50" s="7" t="s">
        <v>37</v>
      </c>
      <c r="U50" s="7"/>
      <c r="V50" s="7"/>
      <c r="W50" s="7" t="s">
        <v>37</v>
      </c>
      <c r="X50" s="7"/>
      <c r="Y50" s="7"/>
      <c r="Z50" s="7" t="s">
        <v>37</v>
      </c>
      <c r="AA50" s="7"/>
      <c r="AB50" s="7"/>
      <c r="AC50" s="7" t="s">
        <v>37</v>
      </c>
      <c r="AD50" s="7"/>
      <c r="AE50" s="7"/>
      <c r="AF50" s="7" t="s">
        <v>37</v>
      </c>
      <c r="AG50" s="7"/>
      <c r="AH50" s="7"/>
      <c r="AI50" s="7" t="s">
        <v>37</v>
      </c>
      <c r="AJ50" s="7"/>
      <c r="AK50" s="7"/>
      <c r="AL50" s="7" t="s">
        <v>37</v>
      </c>
      <c r="AM50" s="7"/>
      <c r="AN50" s="7"/>
      <c r="AO50" s="7"/>
      <c r="AP50" s="28" t="s">
        <v>37</v>
      </c>
      <c r="AQ50" s="7"/>
      <c r="AR50" s="7"/>
      <c r="AS50" s="28" t="s">
        <v>37</v>
      </c>
      <c r="AT50" s="7"/>
      <c r="AU50" s="7"/>
      <c r="AV50" s="7"/>
      <c r="AW50" s="28" t="s">
        <v>37</v>
      </c>
      <c r="AX50" s="7"/>
      <c r="AY50" s="7"/>
    </row>
    <row r="51" spans="1:51" x14ac:dyDescent="0.2">
      <c r="A51" s="172"/>
      <c r="B51" s="169" t="s">
        <v>27</v>
      </c>
      <c r="C51" s="170"/>
      <c r="D51" s="10" t="s">
        <v>37</v>
      </c>
      <c r="E51" s="10"/>
      <c r="F51" s="15"/>
      <c r="G51" s="29" t="s">
        <v>37</v>
      </c>
      <c r="H51" s="10"/>
      <c r="I51" s="10"/>
      <c r="J51" s="29" t="s">
        <v>37</v>
      </c>
      <c r="K51" s="10"/>
      <c r="L51" s="10"/>
      <c r="M51" s="25" t="s">
        <v>37</v>
      </c>
      <c r="N51" s="10"/>
      <c r="O51" s="10"/>
      <c r="P51" s="29" t="s">
        <v>37</v>
      </c>
      <c r="Q51" s="10"/>
      <c r="R51" s="15"/>
      <c r="S51" s="9"/>
      <c r="T51" s="10" t="s">
        <v>37</v>
      </c>
      <c r="U51" s="10"/>
      <c r="V51" s="15"/>
      <c r="W51" s="10" t="s">
        <v>37</v>
      </c>
      <c r="X51" s="10"/>
      <c r="Y51" s="15"/>
      <c r="Z51" s="10" t="s">
        <v>37</v>
      </c>
      <c r="AA51" s="10"/>
      <c r="AB51" s="15"/>
      <c r="AC51" s="10" t="s">
        <v>37</v>
      </c>
      <c r="AD51" s="10"/>
      <c r="AE51" s="15"/>
      <c r="AF51" s="29" t="s">
        <v>37</v>
      </c>
      <c r="AG51" s="10"/>
      <c r="AH51" s="10"/>
      <c r="AI51" s="29" t="s">
        <v>37</v>
      </c>
      <c r="AJ51" s="10"/>
      <c r="AK51" s="10"/>
      <c r="AL51" s="29" t="s">
        <v>37</v>
      </c>
      <c r="AM51" s="10"/>
      <c r="AN51" s="10"/>
      <c r="AO51" s="7"/>
      <c r="AP51" s="29" t="s">
        <v>37</v>
      </c>
      <c r="AQ51" s="10"/>
      <c r="AR51" s="10"/>
      <c r="AS51" s="29" t="s">
        <v>37</v>
      </c>
      <c r="AT51" s="10"/>
      <c r="AU51" s="15"/>
      <c r="AV51" s="9"/>
      <c r="AW51" s="29" t="s">
        <v>37</v>
      </c>
      <c r="AX51" s="10"/>
      <c r="AY51" s="15"/>
    </row>
    <row r="52" spans="1:51" ht="12.75" customHeight="1" x14ac:dyDescent="0.2">
      <c r="A52" s="172"/>
      <c r="B52" s="174" t="s">
        <v>133</v>
      </c>
      <c r="C52" s="245"/>
      <c r="D52" s="58" t="s">
        <v>37</v>
      </c>
      <c r="E52" s="59"/>
      <c r="F52" s="60"/>
      <c r="G52" s="201" t="s">
        <v>37</v>
      </c>
      <c r="H52" s="202"/>
      <c r="I52" s="203"/>
      <c r="J52" s="201" t="s">
        <v>37</v>
      </c>
      <c r="K52" s="202"/>
      <c r="L52" s="203"/>
      <c r="M52" s="201" t="s">
        <v>37</v>
      </c>
      <c r="N52" s="202"/>
      <c r="O52" s="203"/>
      <c r="P52" s="201" t="s">
        <v>37</v>
      </c>
      <c r="Q52" s="202"/>
      <c r="R52" s="203"/>
      <c r="S52" s="59"/>
      <c r="T52" s="58" t="s">
        <v>37</v>
      </c>
      <c r="U52" s="59"/>
      <c r="V52" s="60"/>
      <c r="W52" s="58" t="s">
        <v>37</v>
      </c>
      <c r="X52" s="59"/>
      <c r="Y52" s="60"/>
      <c r="Z52" s="201" t="s">
        <v>37</v>
      </c>
      <c r="AA52" s="202"/>
      <c r="AB52" s="203"/>
      <c r="AC52" s="201" t="s">
        <v>37</v>
      </c>
      <c r="AD52" s="202"/>
      <c r="AE52" s="203"/>
      <c r="AF52" s="201" t="s">
        <v>37</v>
      </c>
      <c r="AG52" s="202"/>
      <c r="AH52" s="203"/>
      <c r="AI52" s="201" t="s">
        <v>37</v>
      </c>
      <c r="AJ52" s="202"/>
      <c r="AK52" s="203"/>
      <c r="AL52" s="201" t="s">
        <v>37</v>
      </c>
      <c r="AM52" s="202"/>
      <c r="AN52" s="203"/>
      <c r="AO52" s="59"/>
      <c r="AP52" s="201" t="s">
        <v>37</v>
      </c>
      <c r="AQ52" s="202"/>
      <c r="AR52" s="203"/>
      <c r="AS52" s="201" t="s">
        <v>37</v>
      </c>
      <c r="AT52" s="202"/>
      <c r="AU52" s="203"/>
      <c r="AV52" s="59"/>
      <c r="AW52" s="201" t="s">
        <v>37</v>
      </c>
      <c r="AX52" s="202"/>
      <c r="AY52" s="203"/>
    </row>
    <row r="53" spans="1:51" ht="12.75" customHeight="1" x14ac:dyDescent="0.2">
      <c r="A53" s="172"/>
      <c r="B53" s="174" t="s">
        <v>135</v>
      </c>
      <c r="C53" s="168"/>
      <c r="D53" s="61"/>
      <c r="E53" s="62"/>
      <c r="F53" s="63"/>
      <c r="G53" s="204"/>
      <c r="H53" s="205"/>
      <c r="I53" s="206"/>
      <c r="J53" s="204"/>
      <c r="K53" s="205"/>
      <c r="L53" s="206"/>
      <c r="M53" s="204"/>
      <c r="N53" s="205"/>
      <c r="O53" s="206"/>
      <c r="P53" s="204"/>
      <c r="Q53" s="205"/>
      <c r="R53" s="206"/>
      <c r="S53" s="62"/>
      <c r="T53" s="61"/>
      <c r="U53" s="62"/>
      <c r="V53" s="63"/>
      <c r="W53" s="61"/>
      <c r="X53" s="62"/>
      <c r="Y53" s="63"/>
      <c r="Z53" s="204"/>
      <c r="AA53" s="205"/>
      <c r="AB53" s="206"/>
      <c r="AC53" s="204"/>
      <c r="AD53" s="205"/>
      <c r="AE53" s="206"/>
      <c r="AF53" s="204"/>
      <c r="AG53" s="205"/>
      <c r="AH53" s="206"/>
      <c r="AI53" s="204"/>
      <c r="AJ53" s="205"/>
      <c r="AK53" s="206"/>
      <c r="AL53" s="204"/>
      <c r="AM53" s="205"/>
      <c r="AN53" s="206"/>
      <c r="AO53" s="62"/>
      <c r="AP53" s="204"/>
      <c r="AQ53" s="205"/>
      <c r="AR53" s="206"/>
      <c r="AS53" s="204"/>
      <c r="AT53" s="205"/>
      <c r="AU53" s="206"/>
      <c r="AV53" s="62"/>
      <c r="AW53" s="204"/>
      <c r="AX53" s="205"/>
      <c r="AY53" s="206"/>
    </row>
    <row r="54" spans="1:51" ht="13.5" thickBot="1" x14ac:dyDescent="0.25">
      <c r="A54" s="212"/>
      <c r="B54" s="210" t="s">
        <v>134</v>
      </c>
      <c r="C54" s="211"/>
      <c r="D54" s="64"/>
      <c r="E54" s="65"/>
      <c r="F54" s="66"/>
      <c r="G54" s="207"/>
      <c r="H54" s="208"/>
      <c r="I54" s="209"/>
      <c r="J54" s="207"/>
      <c r="K54" s="208"/>
      <c r="L54" s="209"/>
      <c r="M54" s="207"/>
      <c r="N54" s="208"/>
      <c r="O54" s="209"/>
      <c r="P54" s="207"/>
      <c r="Q54" s="208"/>
      <c r="R54" s="209"/>
      <c r="S54" s="65"/>
      <c r="T54" s="64"/>
      <c r="U54" s="65"/>
      <c r="V54" s="66"/>
      <c r="W54" s="64"/>
      <c r="X54" s="65"/>
      <c r="Y54" s="66"/>
      <c r="Z54" s="207"/>
      <c r="AA54" s="208"/>
      <c r="AB54" s="209"/>
      <c r="AC54" s="207"/>
      <c r="AD54" s="208"/>
      <c r="AE54" s="209"/>
      <c r="AF54" s="207"/>
      <c r="AG54" s="208"/>
      <c r="AH54" s="209"/>
      <c r="AI54" s="207"/>
      <c r="AJ54" s="208"/>
      <c r="AK54" s="209"/>
      <c r="AL54" s="207"/>
      <c r="AM54" s="208"/>
      <c r="AN54" s="209"/>
      <c r="AO54" s="65"/>
      <c r="AP54" s="207"/>
      <c r="AQ54" s="208"/>
      <c r="AR54" s="209"/>
      <c r="AS54" s="207"/>
      <c r="AT54" s="208"/>
      <c r="AU54" s="209"/>
      <c r="AV54" s="65"/>
      <c r="AW54" s="207"/>
      <c r="AX54" s="208"/>
      <c r="AY54" s="209"/>
    </row>
    <row r="55" spans="1:51" ht="13.5" thickTop="1" x14ac:dyDescent="0.2"/>
    <row r="56" spans="1:51" x14ac:dyDescent="0.2">
      <c r="B56" s="18"/>
      <c r="C56" s="18"/>
      <c r="D56" s="18"/>
      <c r="E56" s="18"/>
      <c r="F56" s="18"/>
      <c r="G56" s="19"/>
      <c r="H56" s="18"/>
      <c r="I56" s="18"/>
      <c r="J56" s="19"/>
      <c r="K56" s="18"/>
      <c r="L56" s="18"/>
      <c r="M56" s="19"/>
      <c r="N56" s="18"/>
      <c r="O56" s="18"/>
      <c r="P56" s="18"/>
      <c r="Q56" s="18"/>
      <c r="R56" s="18"/>
      <c r="T56" s="19"/>
      <c r="U56" s="18"/>
      <c r="V56" s="18"/>
      <c r="W56" s="19"/>
      <c r="X56" s="18"/>
      <c r="Y56" s="18"/>
      <c r="Z56" s="19"/>
      <c r="AA56" s="18"/>
      <c r="AB56" s="18"/>
      <c r="AC56" s="19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P56" s="18"/>
      <c r="AQ56" s="18"/>
      <c r="AR56" s="18"/>
      <c r="AS56" s="19"/>
      <c r="AT56" s="18"/>
      <c r="AU56" s="18"/>
      <c r="AW56" s="19"/>
      <c r="AX56" s="18"/>
      <c r="AY56" s="18"/>
    </row>
    <row r="57" spans="1:51" ht="12" customHeight="1" x14ac:dyDescent="0.2">
      <c r="A57" s="17"/>
      <c r="B57" s="72"/>
      <c r="C57" s="72"/>
      <c r="D57" s="72"/>
      <c r="E57" s="72"/>
      <c r="F57" s="72"/>
      <c r="G57" s="5"/>
      <c r="H57" s="5"/>
      <c r="J57" s="5"/>
      <c r="K57" s="5"/>
      <c r="M57" s="5"/>
      <c r="N57" s="5"/>
      <c r="T57" s="72"/>
      <c r="U57" s="72"/>
      <c r="V57" s="72"/>
      <c r="W57" s="5"/>
      <c r="X57" s="5"/>
      <c r="Z57" s="5"/>
      <c r="AA57" s="5"/>
      <c r="AC57" s="5"/>
      <c r="AD57" s="5"/>
      <c r="AS57" s="5"/>
      <c r="AT57" s="5"/>
      <c r="AW57" s="5"/>
      <c r="AX57" s="5"/>
    </row>
    <row r="58" spans="1:51" s="14" customFormat="1" x14ac:dyDescent="0.2">
      <c r="A58" s="71"/>
      <c r="G58" s="5"/>
      <c r="J58" s="5"/>
      <c r="M58" s="5"/>
      <c r="S58" s="18"/>
      <c r="T58" s="5"/>
      <c r="W58" s="5"/>
      <c r="Z58" s="5"/>
      <c r="AC58" s="5"/>
      <c r="AO58" s="18"/>
      <c r="AS58" s="5"/>
      <c r="AV58" s="18"/>
      <c r="AW58" s="5"/>
    </row>
    <row r="59" spans="1:51" s="14" customFormat="1" x14ac:dyDescent="0.2">
      <c r="G59" s="5"/>
      <c r="J59" s="5"/>
      <c r="M59" s="5"/>
      <c r="S59" s="18"/>
      <c r="T59" s="5"/>
      <c r="W59" s="5"/>
      <c r="Z59" s="5"/>
      <c r="AC59" s="5"/>
      <c r="AO59" s="18"/>
      <c r="AS59" s="5"/>
      <c r="AV59" s="18"/>
      <c r="AW59" s="5"/>
    </row>
    <row r="60" spans="1:51" s="14" customFormat="1" x14ac:dyDescent="0.2">
      <c r="G60" s="5"/>
      <c r="J60" s="5"/>
      <c r="M60" s="5"/>
      <c r="S60" s="18"/>
      <c r="T60" s="5"/>
      <c r="W60" s="5"/>
      <c r="Z60" s="5"/>
      <c r="AC60" s="5"/>
      <c r="AO60" s="18"/>
      <c r="AS60" s="5"/>
      <c r="AV60" s="18"/>
      <c r="AW60" s="5"/>
    </row>
    <row r="61" spans="1:51" s="14" customFormat="1" x14ac:dyDescent="0.2">
      <c r="G61" s="5"/>
      <c r="J61" s="5"/>
      <c r="M61" s="5"/>
      <c r="S61" s="18"/>
      <c r="T61" s="5"/>
      <c r="W61" s="5"/>
      <c r="Z61" s="5"/>
      <c r="AC61" s="5"/>
      <c r="AO61" s="18"/>
      <c r="AS61" s="5"/>
      <c r="AV61" s="18"/>
      <c r="AW61" s="5"/>
    </row>
    <row r="62" spans="1:51" s="14" customFormat="1" x14ac:dyDescent="0.2">
      <c r="G62" s="5"/>
      <c r="J62" s="5"/>
      <c r="M62" s="5"/>
      <c r="S62" s="18"/>
      <c r="T62" s="5"/>
      <c r="W62" s="5"/>
      <c r="Z62" s="5"/>
      <c r="AC62" s="5"/>
      <c r="AO62" s="18"/>
      <c r="AS62" s="5"/>
      <c r="AV62" s="18"/>
      <c r="AW62" s="5"/>
    </row>
    <row r="63" spans="1:51" s="14" customFormat="1" x14ac:dyDescent="0.2">
      <c r="G63" s="5"/>
      <c r="J63" s="5"/>
      <c r="M63" s="5"/>
      <c r="S63" s="18"/>
      <c r="T63" s="5"/>
      <c r="W63" s="5"/>
      <c r="Z63" s="5"/>
      <c r="AC63" s="5"/>
      <c r="AO63" s="18"/>
      <c r="AS63" s="5"/>
      <c r="AV63" s="18"/>
      <c r="AW63" s="5"/>
    </row>
    <row r="64" spans="1:51" s="14" customFormat="1" x14ac:dyDescent="0.2">
      <c r="G64" s="5"/>
      <c r="J64" s="5"/>
      <c r="M64" s="5"/>
      <c r="S64" s="18"/>
      <c r="T64" s="5"/>
      <c r="W64" s="5"/>
      <c r="Z64" s="5"/>
      <c r="AC64" s="5"/>
      <c r="AO64" s="18"/>
      <c r="AS64" s="5"/>
      <c r="AV64" s="18"/>
      <c r="AW64" s="5"/>
    </row>
    <row r="65" spans="7:49" s="14" customFormat="1" x14ac:dyDescent="0.2">
      <c r="G65" s="5"/>
      <c r="J65" s="5"/>
      <c r="M65" s="5"/>
      <c r="S65" s="18"/>
      <c r="T65" s="5"/>
      <c r="W65" s="5"/>
      <c r="Z65" s="5"/>
      <c r="AC65" s="5"/>
      <c r="AO65" s="18"/>
      <c r="AS65" s="5"/>
      <c r="AV65" s="18"/>
      <c r="AW65" s="5"/>
    </row>
    <row r="66" spans="7:49" s="14" customFormat="1" x14ac:dyDescent="0.2">
      <c r="G66" s="5"/>
      <c r="J66" s="5"/>
      <c r="M66" s="5"/>
      <c r="S66" s="18"/>
      <c r="T66" s="5"/>
      <c r="W66" s="5"/>
      <c r="Z66" s="5"/>
      <c r="AC66" s="5"/>
      <c r="AO66" s="18"/>
      <c r="AS66" s="5"/>
      <c r="AV66" s="18"/>
      <c r="AW66" s="5"/>
    </row>
    <row r="67" spans="7:49" s="14" customFormat="1" x14ac:dyDescent="0.2">
      <c r="G67" s="5"/>
      <c r="J67" s="5"/>
      <c r="M67" s="5"/>
      <c r="S67" s="18"/>
      <c r="T67" s="5"/>
      <c r="W67" s="5"/>
      <c r="Z67" s="5"/>
      <c r="AC67" s="5"/>
      <c r="AO67" s="18"/>
      <c r="AS67" s="5"/>
      <c r="AV67" s="18"/>
      <c r="AW67" s="5"/>
    </row>
  </sheetData>
  <mergeCells count="200">
    <mergeCell ref="D8:F8"/>
    <mergeCell ref="AF8:AH8"/>
    <mergeCell ref="AI8:AK8"/>
    <mergeCell ref="G8:I8"/>
    <mergeCell ref="J8:L8"/>
    <mergeCell ref="M8:O8"/>
    <mergeCell ref="P8:R8"/>
    <mergeCell ref="AW8:AY8"/>
    <mergeCell ref="AL8:AN8"/>
    <mergeCell ref="AP8:AR8"/>
    <mergeCell ref="AS8:AU8"/>
    <mergeCell ref="T8:V8"/>
    <mergeCell ref="W8:Y8"/>
    <mergeCell ref="Z8:AB8"/>
    <mergeCell ref="AC8:AE8"/>
    <mergeCell ref="G9:I9"/>
    <mergeCell ref="AP9:AR9"/>
    <mergeCell ref="AL9:AN9"/>
    <mergeCell ref="AS9:AU9"/>
    <mergeCell ref="J9:L9"/>
    <mergeCell ref="AC9:AE9"/>
    <mergeCell ref="M9:O9"/>
    <mergeCell ref="P9:R9"/>
    <mergeCell ref="AF9:AH9"/>
    <mergeCell ref="AI9:AK9"/>
    <mergeCell ref="W9:Y9"/>
    <mergeCell ref="Z9:AB9"/>
    <mergeCell ref="M11:O11"/>
    <mergeCell ref="P11:R11"/>
    <mergeCell ref="AF11:AH11"/>
    <mergeCell ref="AI11:AK11"/>
    <mergeCell ref="W11:Y11"/>
    <mergeCell ref="AS10:AU10"/>
    <mergeCell ref="Z11:AB11"/>
    <mergeCell ref="G11:I11"/>
    <mergeCell ref="J11:L11"/>
    <mergeCell ref="AC11:AE11"/>
    <mergeCell ref="M10:O10"/>
    <mergeCell ref="P10:R10"/>
    <mergeCell ref="AF10:AH10"/>
    <mergeCell ref="AI10:AK10"/>
    <mergeCell ref="AP10:AR10"/>
    <mergeCell ref="AL10:AN10"/>
    <mergeCell ref="W10:Y10"/>
    <mergeCell ref="Z10:AB10"/>
    <mergeCell ref="G10:I10"/>
    <mergeCell ref="J10:L10"/>
    <mergeCell ref="AC10:AE10"/>
    <mergeCell ref="AS11:AU11"/>
    <mergeCell ref="AP11:AR11"/>
    <mergeCell ref="AL11:AN11"/>
    <mergeCell ref="D13:F13"/>
    <mergeCell ref="Z13:AB13"/>
    <mergeCell ref="G13:I13"/>
    <mergeCell ref="P12:R12"/>
    <mergeCell ref="AF12:AH12"/>
    <mergeCell ref="AI12:AK12"/>
    <mergeCell ref="AP12:AR12"/>
    <mergeCell ref="AL12:AN12"/>
    <mergeCell ref="AS12:AU12"/>
    <mergeCell ref="W12:Y12"/>
    <mergeCell ref="AP13:AR13"/>
    <mergeCell ref="AL13:AN13"/>
    <mergeCell ref="AS13:AU13"/>
    <mergeCell ref="Z12:AB12"/>
    <mergeCell ref="G12:I12"/>
    <mergeCell ref="J12:L12"/>
    <mergeCell ref="AC12:AE12"/>
    <mergeCell ref="M12:O12"/>
    <mergeCell ref="J13:L13"/>
    <mergeCell ref="AC13:AE13"/>
    <mergeCell ref="M13:O13"/>
    <mergeCell ref="P13:R13"/>
    <mergeCell ref="AF13:AH13"/>
    <mergeCell ref="AI13:AK13"/>
    <mergeCell ref="T13:V13"/>
    <mergeCell ref="W13:Y13"/>
    <mergeCell ref="AC14:AE14"/>
    <mergeCell ref="M14:O14"/>
    <mergeCell ref="P14:R14"/>
    <mergeCell ref="AF14:AH14"/>
    <mergeCell ref="AI14:AK14"/>
    <mergeCell ref="T14:V14"/>
    <mergeCell ref="W14:Y14"/>
    <mergeCell ref="P15:R15"/>
    <mergeCell ref="AF15:AH15"/>
    <mergeCell ref="AI15:AK15"/>
    <mergeCell ref="T15:V15"/>
    <mergeCell ref="W15:Y15"/>
    <mergeCell ref="A22:A24"/>
    <mergeCell ref="B23:C23"/>
    <mergeCell ref="B24:C24"/>
    <mergeCell ref="AP14:AR14"/>
    <mergeCell ref="AL14:AN14"/>
    <mergeCell ref="Z14:AB14"/>
    <mergeCell ref="G14:I14"/>
    <mergeCell ref="A25:A28"/>
    <mergeCell ref="B25:C25"/>
    <mergeCell ref="B26:C26"/>
    <mergeCell ref="B27:C27"/>
    <mergeCell ref="B28:C28"/>
    <mergeCell ref="AL16:AN16"/>
    <mergeCell ref="Z18:Z20"/>
    <mergeCell ref="AC16:AE16"/>
    <mergeCell ref="M16:O16"/>
    <mergeCell ref="P16:R16"/>
    <mergeCell ref="AF16:AH16"/>
    <mergeCell ref="AI16:AK16"/>
    <mergeCell ref="Z16:AB16"/>
    <mergeCell ref="G16:I16"/>
    <mergeCell ref="J16:L16"/>
    <mergeCell ref="A35:A36"/>
    <mergeCell ref="B35:C35"/>
    <mergeCell ref="B36:C36"/>
    <mergeCell ref="A37:A40"/>
    <mergeCell ref="B37:C37"/>
    <mergeCell ref="B38:C38"/>
    <mergeCell ref="B39:C39"/>
    <mergeCell ref="B40:C40"/>
    <mergeCell ref="A29:A30"/>
    <mergeCell ref="B29:C29"/>
    <mergeCell ref="B30:C30"/>
    <mergeCell ref="A31:A34"/>
    <mergeCell ref="B31:B32"/>
    <mergeCell ref="B33:C33"/>
    <mergeCell ref="B34:C34"/>
    <mergeCell ref="A50:A54"/>
    <mergeCell ref="B50:C50"/>
    <mergeCell ref="B51:C51"/>
    <mergeCell ref="B52:C52"/>
    <mergeCell ref="B53:C53"/>
    <mergeCell ref="B54:C54"/>
    <mergeCell ref="A41:A43"/>
    <mergeCell ref="B41:C41"/>
    <mergeCell ref="B42:B43"/>
    <mergeCell ref="A44:A49"/>
    <mergeCell ref="B44:C44"/>
    <mergeCell ref="B45:C45"/>
    <mergeCell ref="B46:C46"/>
    <mergeCell ref="B47:C47"/>
    <mergeCell ref="B48:C48"/>
    <mergeCell ref="B49:C49"/>
    <mergeCell ref="AW52:AY54"/>
    <mergeCell ref="D9:F9"/>
    <mergeCell ref="D10:F10"/>
    <mergeCell ref="D11:F11"/>
    <mergeCell ref="D12:F12"/>
    <mergeCell ref="AW9:AY9"/>
    <mergeCell ref="AW10:AY10"/>
    <mergeCell ref="AW11:AY11"/>
    <mergeCell ref="AW12:AY12"/>
    <mergeCell ref="AW13:AY13"/>
    <mergeCell ref="AS52:AU54"/>
    <mergeCell ref="M52:O54"/>
    <mergeCell ref="P52:R54"/>
    <mergeCell ref="AF52:AH54"/>
    <mergeCell ref="AI52:AK54"/>
    <mergeCell ref="AP52:AR54"/>
    <mergeCell ref="AL52:AN54"/>
    <mergeCell ref="Z52:AB54"/>
    <mergeCell ref="G52:I54"/>
    <mergeCell ref="J52:L54"/>
    <mergeCell ref="AC52:AE54"/>
    <mergeCell ref="AS14:AU14"/>
    <mergeCell ref="Z15:AB15"/>
    <mergeCell ref="AC15:AE15"/>
    <mergeCell ref="A10:C10"/>
    <mergeCell ref="A11:C11"/>
    <mergeCell ref="A14:C14"/>
    <mergeCell ref="A15:C15"/>
    <mergeCell ref="B17:C17"/>
    <mergeCell ref="A18:A21"/>
    <mergeCell ref="B18:C18"/>
    <mergeCell ref="B19:C19"/>
    <mergeCell ref="B20:C20"/>
    <mergeCell ref="B21:C21"/>
    <mergeCell ref="AW7:AY7"/>
    <mergeCell ref="AI7:AN7"/>
    <mergeCell ref="T18:T20"/>
    <mergeCell ref="D7:R7"/>
    <mergeCell ref="AP7:AU7"/>
    <mergeCell ref="T7:AH7"/>
    <mergeCell ref="D14:F14"/>
    <mergeCell ref="D15:F15"/>
    <mergeCell ref="T9:V9"/>
    <mergeCell ref="T10:V10"/>
    <mergeCell ref="T11:V11"/>
    <mergeCell ref="T12:V12"/>
    <mergeCell ref="AS16:AU16"/>
    <mergeCell ref="AP16:AR16"/>
    <mergeCell ref="AP15:AR15"/>
    <mergeCell ref="AL15:AN15"/>
    <mergeCell ref="AS15:AU15"/>
    <mergeCell ref="J15:L15"/>
    <mergeCell ref="AW14:AY14"/>
    <mergeCell ref="AW15:AY15"/>
    <mergeCell ref="AW16:AY16"/>
    <mergeCell ref="G15:I15"/>
    <mergeCell ref="J14:L14"/>
    <mergeCell ref="M15:O15"/>
  </mergeCells>
  <conditionalFormatting sqref="AA19:AB20 G41:K41 G18:L40 U19:Y20 T18:AB18 D18:F54 G42:L54 M18:S54 T21:AB54 AC18:AY54">
    <cfRule type="cellIs" dxfId="3" priority="322" operator="equal">
      <formula>"Not covered"</formula>
    </cfRule>
  </conditionalFormatting>
  <conditionalFormatting sqref="AA19:AB20 T18:AB18 U19:Y20 D18:S54 T21:AB54 AC18:AY54">
    <cfRule type="expression" dxfId="2" priority="286">
      <formula>D18="Coverage not clear"</formula>
    </cfRule>
  </conditionalFormatting>
  <pageMargins left="0.5" right="0.25" top="0.5" bottom="0.25" header="0.2" footer="0.21"/>
  <pageSetup paperSize="5" scale="70" fitToWidth="0" orientation="landscape" r:id="rId1"/>
  <headerFooter>
    <oddHeader>&amp;R&amp;"Arial,Bold"&amp;12DRAFT</oddHeader>
  </headerFooter>
  <colBreaks count="2" manualBreakCount="2">
    <brk id="19" max="61" man="1"/>
    <brk id="34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showGridLines="0" zoomScale="70" zoomScaleNormal="70" workbookViewId="0">
      <selection activeCell="Z37" sqref="Z37"/>
    </sheetView>
  </sheetViews>
  <sheetFormatPr defaultColWidth="9.33203125" defaultRowHeight="14.25" outlineLevelCol="1" x14ac:dyDescent="0.2"/>
  <cols>
    <col min="1" max="1" width="15.83203125" style="122" customWidth="1"/>
    <col min="2" max="2" width="25.83203125" style="122" customWidth="1"/>
    <col min="3" max="4" width="15.83203125" style="122" customWidth="1"/>
    <col min="5" max="5" width="1.83203125" style="128" customWidth="1"/>
    <col min="6" max="8" width="15.83203125" style="122" customWidth="1"/>
    <col min="9" max="9" width="1.83203125" style="128" customWidth="1"/>
    <col min="10" max="11" width="15.83203125" style="123" customWidth="1"/>
    <col min="12" max="14" width="15.83203125" style="122" customWidth="1"/>
    <col min="15" max="15" width="1.83203125" style="128" customWidth="1"/>
    <col min="16" max="18" width="15.83203125" style="122" customWidth="1"/>
    <col min="19" max="21" width="15.83203125" style="123" customWidth="1"/>
    <col min="22" max="22" width="9.33203125" style="123" customWidth="1"/>
    <col min="23" max="23" width="9.6640625" style="123" hidden="1" customWidth="1" outlineLevel="1"/>
    <col min="24" max="26" width="9.5" style="124" hidden="1" customWidth="1" outlineLevel="1"/>
    <col min="27" max="33" width="0" style="124" hidden="1" customWidth="1" outlineLevel="1"/>
    <col min="34" max="36" width="0" style="123" hidden="1" customWidth="1" outlineLevel="1"/>
    <col min="37" max="37" width="9.33203125" style="123" collapsed="1"/>
    <col min="38" max="16384" width="9.33203125" style="123"/>
  </cols>
  <sheetData>
    <row r="1" spans="1:57" s="120" customFormat="1" ht="18" x14ac:dyDescent="0.25">
      <c r="A1" s="16" t="s">
        <v>64</v>
      </c>
      <c r="B1" s="119"/>
      <c r="C1" s="119"/>
      <c r="E1" s="127"/>
      <c r="F1" s="119"/>
      <c r="G1" s="119"/>
      <c r="H1" s="119"/>
      <c r="I1" s="121"/>
      <c r="J1" s="119"/>
      <c r="K1" s="119"/>
      <c r="L1" s="119"/>
      <c r="M1" s="119"/>
      <c r="N1" s="119"/>
      <c r="O1" s="121"/>
      <c r="P1" s="119"/>
      <c r="Q1" s="119"/>
      <c r="S1" s="119"/>
      <c r="T1" s="119"/>
      <c r="U1" s="121"/>
      <c r="V1" s="121"/>
      <c r="W1" s="121"/>
      <c r="Y1" s="119"/>
      <c r="Z1" s="119"/>
      <c r="AA1" s="119"/>
      <c r="AB1" s="119"/>
      <c r="AC1" s="119"/>
      <c r="AD1" s="121"/>
      <c r="AE1" s="119"/>
      <c r="AF1" s="119"/>
      <c r="AG1" s="119"/>
      <c r="AH1" s="119"/>
      <c r="AJ1" s="119"/>
      <c r="AK1" s="119"/>
      <c r="AM1" s="119"/>
      <c r="AN1" s="119"/>
      <c r="AP1" s="119"/>
      <c r="AQ1" s="119"/>
      <c r="AR1" s="121"/>
      <c r="AT1" s="119"/>
      <c r="AU1" s="119"/>
      <c r="AW1" s="119"/>
      <c r="AX1" s="119"/>
      <c r="AY1" s="121"/>
      <c r="BA1" s="119"/>
      <c r="BB1" s="119"/>
      <c r="BC1" s="119"/>
      <c r="BD1" s="119"/>
      <c r="BE1" s="119"/>
    </row>
    <row r="2" spans="1:57" s="120" customFormat="1" ht="18" x14ac:dyDescent="0.25">
      <c r="A2" s="16" t="s">
        <v>117</v>
      </c>
      <c r="B2" s="119"/>
      <c r="C2" s="119"/>
      <c r="E2" s="127"/>
      <c r="F2" s="119"/>
      <c r="G2" s="119"/>
      <c r="H2" s="119"/>
      <c r="I2" s="121"/>
      <c r="J2" s="119"/>
      <c r="K2" s="119"/>
      <c r="L2" s="119"/>
      <c r="M2" s="119"/>
      <c r="N2" s="119"/>
      <c r="O2" s="121"/>
      <c r="P2" s="119"/>
      <c r="Q2" s="119"/>
      <c r="S2" s="119"/>
      <c r="T2" s="119"/>
      <c r="U2" s="121"/>
      <c r="V2" s="121"/>
      <c r="W2" s="121"/>
      <c r="Y2" s="119"/>
      <c r="Z2" s="119"/>
      <c r="AA2" s="119"/>
      <c r="AB2" s="119"/>
      <c r="AC2" s="119"/>
      <c r="AD2" s="121"/>
      <c r="AE2" s="119"/>
      <c r="AF2" s="119"/>
      <c r="AG2" s="119"/>
      <c r="AH2" s="119"/>
      <c r="AJ2" s="119"/>
      <c r="AK2" s="119"/>
      <c r="AM2" s="119"/>
      <c r="AN2" s="119"/>
      <c r="AP2" s="119"/>
      <c r="AQ2" s="119"/>
      <c r="AR2" s="121"/>
      <c r="AT2" s="119"/>
      <c r="AU2" s="119"/>
      <c r="AW2" s="119"/>
      <c r="AX2" s="119"/>
      <c r="AY2" s="121"/>
      <c r="BA2" s="119"/>
      <c r="BB2" s="119"/>
      <c r="BC2" s="119"/>
      <c r="BD2" s="119"/>
      <c r="BE2" s="119"/>
    </row>
    <row r="3" spans="1:57" s="120" customFormat="1" ht="15.75" x14ac:dyDescent="0.25">
      <c r="A3" s="51" t="s">
        <v>114</v>
      </c>
      <c r="B3" s="121"/>
      <c r="C3" s="119"/>
      <c r="E3" s="127"/>
      <c r="F3" s="119"/>
      <c r="G3" s="119"/>
      <c r="H3" s="119"/>
      <c r="I3" s="121"/>
      <c r="J3" s="119"/>
      <c r="K3" s="119"/>
      <c r="L3" s="119"/>
      <c r="M3" s="119"/>
      <c r="N3" s="119"/>
      <c r="O3" s="121"/>
      <c r="P3" s="119"/>
      <c r="Q3" s="119"/>
      <c r="S3" s="119"/>
      <c r="T3" s="119"/>
      <c r="U3" s="121"/>
      <c r="V3" s="121"/>
      <c r="W3" s="121"/>
      <c r="Y3" s="119"/>
      <c r="Z3" s="119"/>
      <c r="AA3" s="119"/>
      <c r="AB3" s="119"/>
      <c r="AC3" s="119"/>
      <c r="AD3" s="121"/>
      <c r="AE3" s="119"/>
      <c r="AF3" s="119"/>
      <c r="AG3" s="119"/>
      <c r="AH3" s="119"/>
      <c r="AJ3" s="119"/>
      <c r="AK3" s="119"/>
      <c r="AM3" s="119"/>
      <c r="AN3" s="119"/>
      <c r="AP3" s="119"/>
      <c r="AQ3" s="119"/>
      <c r="AR3" s="121"/>
      <c r="AT3" s="119"/>
      <c r="AU3" s="119"/>
      <c r="AW3" s="119"/>
      <c r="AX3" s="119"/>
      <c r="AY3" s="121"/>
      <c r="BA3" s="119"/>
      <c r="BB3" s="119"/>
      <c r="BC3" s="119"/>
      <c r="BD3" s="119"/>
      <c r="BE3" s="119"/>
    </row>
    <row r="4" spans="1:57" s="120" customFormat="1" ht="15.75" x14ac:dyDescent="0.25">
      <c r="A4" s="51" t="s">
        <v>183</v>
      </c>
      <c r="B4" s="121"/>
      <c r="C4" s="119"/>
      <c r="E4" s="127"/>
      <c r="F4" s="119"/>
      <c r="G4" s="119"/>
      <c r="H4" s="119"/>
      <c r="I4" s="121"/>
      <c r="J4" s="119"/>
      <c r="K4" s="119"/>
      <c r="L4" s="119"/>
      <c r="M4" s="119"/>
      <c r="N4" s="119"/>
      <c r="O4" s="121"/>
      <c r="P4" s="119"/>
      <c r="Q4" s="119"/>
      <c r="S4" s="119"/>
      <c r="T4" s="119"/>
      <c r="U4" s="121"/>
      <c r="V4" s="121"/>
      <c r="W4" s="121"/>
      <c r="Y4" s="119"/>
      <c r="Z4" s="119"/>
      <c r="AA4" s="119"/>
      <c r="AB4" s="119"/>
      <c r="AC4" s="119"/>
      <c r="AD4" s="121"/>
      <c r="AE4" s="119"/>
      <c r="AF4" s="119"/>
      <c r="AG4" s="119"/>
      <c r="AH4" s="119"/>
      <c r="AJ4" s="119"/>
      <c r="AK4" s="119"/>
      <c r="AM4" s="119"/>
      <c r="AN4" s="119"/>
      <c r="AP4" s="119"/>
      <c r="AQ4" s="119"/>
      <c r="AR4" s="121"/>
      <c r="AT4" s="119"/>
      <c r="AU4" s="119"/>
      <c r="AW4" s="119"/>
      <c r="AX4" s="119"/>
      <c r="AY4" s="121"/>
      <c r="BA4" s="119"/>
      <c r="BB4" s="119"/>
      <c r="BC4" s="119"/>
      <c r="BD4" s="119"/>
      <c r="BE4" s="119"/>
    </row>
    <row r="6" spans="1:57" ht="15" thickBot="1" x14ac:dyDescent="0.25"/>
    <row r="7" spans="1:57" ht="27" customHeight="1" thickTop="1" thickBot="1" x14ac:dyDescent="0.25">
      <c r="D7" s="133" t="s">
        <v>77</v>
      </c>
      <c r="E7" s="131"/>
      <c r="F7" s="255" t="s">
        <v>119</v>
      </c>
      <c r="G7" s="256"/>
      <c r="H7" s="257"/>
      <c r="I7" s="131"/>
      <c r="J7" s="258" t="s">
        <v>184</v>
      </c>
      <c r="K7" s="259"/>
      <c r="L7" s="259"/>
      <c r="M7" s="259"/>
      <c r="N7" s="260"/>
      <c r="O7" s="131"/>
      <c r="P7" s="261" t="s">
        <v>121</v>
      </c>
      <c r="Q7" s="262"/>
      <c r="R7" s="262"/>
      <c r="S7" s="262"/>
      <c r="T7" s="262"/>
      <c r="U7" s="263"/>
      <c r="W7" s="123" t="s">
        <v>116</v>
      </c>
    </row>
    <row r="8" spans="1:57" ht="15.75" thickTop="1" thickBot="1" x14ac:dyDescent="0.25">
      <c r="D8" s="134" t="s">
        <v>74</v>
      </c>
      <c r="E8" s="131"/>
      <c r="F8" s="135" t="s">
        <v>75</v>
      </c>
      <c r="G8" s="135" t="s">
        <v>78</v>
      </c>
      <c r="H8" s="136" t="s">
        <v>79</v>
      </c>
      <c r="I8" s="131"/>
      <c r="J8" s="137" t="s">
        <v>80</v>
      </c>
      <c r="K8" s="137" t="s">
        <v>81</v>
      </c>
      <c r="L8" s="137" t="s">
        <v>82</v>
      </c>
      <c r="M8" s="137" t="s">
        <v>84</v>
      </c>
      <c r="N8" s="138" t="s">
        <v>85</v>
      </c>
      <c r="O8" s="131"/>
      <c r="P8" s="130" t="s">
        <v>86</v>
      </c>
      <c r="Q8" s="130" t="s">
        <v>87</v>
      </c>
      <c r="R8" s="130" t="s">
        <v>88</v>
      </c>
      <c r="S8" s="130" t="s">
        <v>89</v>
      </c>
      <c r="T8" s="130" t="s">
        <v>90</v>
      </c>
      <c r="U8" s="133" t="s">
        <v>91</v>
      </c>
    </row>
    <row r="9" spans="1:57" ht="15" customHeight="1" thickTop="1" x14ac:dyDescent="0.2">
      <c r="A9" s="272" t="s">
        <v>103</v>
      </c>
      <c r="B9" s="275" t="s">
        <v>104</v>
      </c>
      <c r="C9" s="141" t="s">
        <v>105</v>
      </c>
      <c r="D9" s="139">
        <v>305</v>
      </c>
      <c r="E9" s="140"/>
      <c r="F9" s="139">
        <v>170</v>
      </c>
      <c r="G9" s="139">
        <v>160</v>
      </c>
      <c r="H9" s="139">
        <v>190</v>
      </c>
      <c r="I9" s="140"/>
      <c r="J9" s="139">
        <v>145</v>
      </c>
      <c r="K9" s="139">
        <v>80</v>
      </c>
      <c r="L9" s="139">
        <v>65</v>
      </c>
      <c r="M9" s="139">
        <v>185</v>
      </c>
      <c r="N9" s="139">
        <v>60</v>
      </c>
      <c r="O9" s="140"/>
      <c r="P9" s="139">
        <v>80</v>
      </c>
      <c r="Q9" s="139">
        <v>75</v>
      </c>
      <c r="R9" s="139">
        <v>80</v>
      </c>
      <c r="S9" s="139">
        <v>80</v>
      </c>
      <c r="T9" s="139">
        <v>100</v>
      </c>
      <c r="U9" s="139">
        <v>100</v>
      </c>
      <c r="V9" s="125"/>
      <c r="W9" s="126">
        <f>D9</f>
        <v>305</v>
      </c>
      <c r="X9" s="126">
        <f>MROUND(AVERAGE(F9:H9),5)</f>
        <v>175</v>
      </c>
      <c r="Y9" s="126">
        <f t="shared" ref="Y9:Y44" si="0">MROUND(AVERAGE(J9:N9),5)</f>
        <v>105</v>
      </c>
      <c r="Z9" s="126">
        <f>MROUND(AVERAGE(P9:U9),5)</f>
        <v>85</v>
      </c>
      <c r="AB9" s="155">
        <f>W9/W$9</f>
        <v>1</v>
      </c>
      <c r="AC9" s="155">
        <f t="shared" ref="AC9:AE11" si="1">X9/X$9</f>
        <v>1</v>
      </c>
      <c r="AD9" s="155">
        <f t="shared" si="1"/>
        <v>1</v>
      </c>
      <c r="AE9" s="155">
        <f t="shared" si="1"/>
        <v>1</v>
      </c>
      <c r="AF9" s="147"/>
      <c r="AG9" s="154">
        <f>W9/$Z9</f>
        <v>3.5882352941176472</v>
      </c>
      <c r="AH9" s="154">
        <f t="shared" ref="AH9:AJ44" si="2">X9/$Z9</f>
        <v>2.0588235294117645</v>
      </c>
      <c r="AI9" s="154">
        <f t="shared" si="2"/>
        <v>1.2352941176470589</v>
      </c>
      <c r="AJ9" s="154">
        <f t="shared" si="2"/>
        <v>1</v>
      </c>
    </row>
    <row r="10" spans="1:57" x14ac:dyDescent="0.2">
      <c r="A10" s="273"/>
      <c r="B10" s="253"/>
      <c r="C10" s="142" t="s">
        <v>106</v>
      </c>
      <c r="D10" s="139">
        <v>485</v>
      </c>
      <c r="E10" s="140"/>
      <c r="F10" s="139">
        <v>265</v>
      </c>
      <c r="G10" s="139">
        <v>280</v>
      </c>
      <c r="H10" s="139">
        <v>320</v>
      </c>
      <c r="I10" s="140"/>
      <c r="J10" s="139">
        <v>225</v>
      </c>
      <c r="K10" s="139">
        <v>130</v>
      </c>
      <c r="L10" s="139">
        <v>105</v>
      </c>
      <c r="M10" s="139">
        <v>250</v>
      </c>
      <c r="N10" s="139">
        <v>105</v>
      </c>
      <c r="O10" s="140"/>
      <c r="P10" s="139">
        <v>200</v>
      </c>
      <c r="Q10" s="139">
        <v>160</v>
      </c>
      <c r="R10" s="139">
        <v>215</v>
      </c>
      <c r="S10" s="139">
        <v>155</v>
      </c>
      <c r="T10" s="139">
        <v>190</v>
      </c>
      <c r="U10" s="139">
        <v>155</v>
      </c>
      <c r="V10" s="125"/>
      <c r="W10" s="126">
        <f t="shared" ref="W10:W44" si="3">D10</f>
        <v>485</v>
      </c>
      <c r="X10" s="126">
        <f t="shared" ref="X10:X44" si="4">MROUND(AVERAGE(F10:H10),5)</f>
        <v>290</v>
      </c>
      <c r="Y10" s="126">
        <f t="shared" si="0"/>
        <v>165</v>
      </c>
      <c r="Z10" s="126">
        <f>MROUND(AVERAGE(P10:U10),5)</f>
        <v>180</v>
      </c>
      <c r="AB10" s="155">
        <f t="shared" ref="AB10:AB11" si="5">W10/W$9</f>
        <v>1.5901639344262295</v>
      </c>
      <c r="AC10" s="155">
        <f t="shared" si="1"/>
        <v>1.6571428571428573</v>
      </c>
      <c r="AD10" s="155">
        <f t="shared" si="1"/>
        <v>1.5714285714285714</v>
      </c>
      <c r="AE10" s="155">
        <f t="shared" si="1"/>
        <v>2.1176470588235294</v>
      </c>
      <c r="AF10" s="147"/>
      <c r="AG10" s="154">
        <f t="shared" ref="AG10:AG44" si="6">W10/$Z10</f>
        <v>2.6944444444444446</v>
      </c>
      <c r="AH10" s="154">
        <f t="shared" si="2"/>
        <v>1.6111111111111112</v>
      </c>
      <c r="AI10" s="154">
        <f t="shared" si="2"/>
        <v>0.91666666666666663</v>
      </c>
      <c r="AJ10" s="154">
        <f t="shared" si="2"/>
        <v>1</v>
      </c>
    </row>
    <row r="11" spans="1:57" x14ac:dyDescent="0.2">
      <c r="A11" s="273"/>
      <c r="B11" s="276"/>
      <c r="C11" s="143" t="s">
        <v>107</v>
      </c>
      <c r="D11" s="139">
        <v>705</v>
      </c>
      <c r="E11" s="140"/>
      <c r="F11" s="139">
        <v>745</v>
      </c>
      <c r="G11" s="139">
        <v>480</v>
      </c>
      <c r="H11" s="139">
        <v>535</v>
      </c>
      <c r="I11" s="140"/>
      <c r="J11" s="139">
        <v>605</v>
      </c>
      <c r="K11" s="139">
        <v>290</v>
      </c>
      <c r="L11" s="139">
        <v>235</v>
      </c>
      <c r="M11" s="139">
        <v>600</v>
      </c>
      <c r="N11" s="139">
        <v>275</v>
      </c>
      <c r="O11" s="140"/>
      <c r="P11" s="139">
        <v>495</v>
      </c>
      <c r="Q11" s="139">
        <v>455</v>
      </c>
      <c r="R11" s="139">
        <v>610</v>
      </c>
      <c r="S11" s="139">
        <v>310</v>
      </c>
      <c r="T11" s="139">
        <v>380</v>
      </c>
      <c r="U11" s="139">
        <v>470</v>
      </c>
      <c r="V11" s="125"/>
      <c r="W11" s="126">
        <f t="shared" si="3"/>
        <v>705</v>
      </c>
      <c r="X11" s="126">
        <f t="shared" si="4"/>
        <v>585</v>
      </c>
      <c r="Y11" s="126">
        <f t="shared" si="0"/>
        <v>400</v>
      </c>
      <c r="Z11" s="126">
        <f t="shared" ref="Z11:Z44" si="7">MROUND(AVERAGE(P11:U11),5)</f>
        <v>455</v>
      </c>
      <c r="AB11" s="155">
        <f t="shared" si="5"/>
        <v>2.3114754098360657</v>
      </c>
      <c r="AC11" s="155">
        <f t="shared" si="1"/>
        <v>3.342857142857143</v>
      </c>
      <c r="AD11" s="155">
        <f t="shared" si="1"/>
        <v>3.8095238095238093</v>
      </c>
      <c r="AE11" s="155">
        <f t="shared" si="1"/>
        <v>5.3529411764705879</v>
      </c>
      <c r="AF11" s="147"/>
      <c r="AG11" s="154">
        <f t="shared" si="6"/>
        <v>1.5494505494505495</v>
      </c>
      <c r="AH11" s="154">
        <f t="shared" si="2"/>
        <v>1.2857142857142858</v>
      </c>
      <c r="AI11" s="154">
        <f t="shared" si="2"/>
        <v>0.87912087912087911</v>
      </c>
      <c r="AJ11" s="154">
        <f t="shared" si="2"/>
        <v>1</v>
      </c>
    </row>
    <row r="12" spans="1:57" x14ac:dyDescent="0.2">
      <c r="A12" s="273"/>
      <c r="B12" s="252" t="s">
        <v>108</v>
      </c>
      <c r="C12" s="144" t="s">
        <v>105</v>
      </c>
      <c r="D12" s="139">
        <v>280</v>
      </c>
      <c r="E12" s="140"/>
      <c r="F12" s="139">
        <v>170</v>
      </c>
      <c r="G12" s="139">
        <v>145</v>
      </c>
      <c r="H12" s="139">
        <v>175</v>
      </c>
      <c r="I12" s="140"/>
      <c r="J12" s="139">
        <v>145</v>
      </c>
      <c r="K12" s="139">
        <v>110</v>
      </c>
      <c r="L12" s="139">
        <v>90</v>
      </c>
      <c r="M12" s="139">
        <v>240</v>
      </c>
      <c r="N12" s="139">
        <v>70</v>
      </c>
      <c r="O12" s="140"/>
      <c r="P12" s="139">
        <v>80</v>
      </c>
      <c r="Q12" s="139">
        <v>75</v>
      </c>
      <c r="R12" s="139">
        <v>80</v>
      </c>
      <c r="S12" s="139">
        <v>75</v>
      </c>
      <c r="T12" s="139">
        <v>90</v>
      </c>
      <c r="U12" s="139">
        <v>140</v>
      </c>
      <c r="V12" s="125"/>
      <c r="W12" s="126">
        <f t="shared" si="3"/>
        <v>280</v>
      </c>
      <c r="X12" s="126">
        <f t="shared" si="4"/>
        <v>165</v>
      </c>
      <c r="Y12" s="126">
        <f t="shared" si="0"/>
        <v>130</v>
      </c>
      <c r="Z12" s="126">
        <f t="shared" si="7"/>
        <v>90</v>
      </c>
      <c r="AB12" s="155">
        <f>W12/W$12</f>
        <v>1</v>
      </c>
      <c r="AC12" s="155">
        <f t="shared" ref="AC12:AE14" si="8">X12/X$12</f>
        <v>1</v>
      </c>
      <c r="AD12" s="155">
        <f t="shared" si="8"/>
        <v>1</v>
      </c>
      <c r="AE12" s="155">
        <f t="shared" si="8"/>
        <v>1</v>
      </c>
      <c r="AF12" s="147"/>
      <c r="AG12" s="154">
        <f t="shared" si="6"/>
        <v>3.1111111111111112</v>
      </c>
      <c r="AH12" s="154">
        <f t="shared" si="2"/>
        <v>1.8333333333333333</v>
      </c>
      <c r="AI12" s="154">
        <f t="shared" si="2"/>
        <v>1.4444444444444444</v>
      </c>
      <c r="AJ12" s="154">
        <f t="shared" si="2"/>
        <v>1</v>
      </c>
    </row>
    <row r="13" spans="1:57" x14ac:dyDescent="0.2">
      <c r="A13" s="273"/>
      <c r="B13" s="253"/>
      <c r="C13" s="142" t="s">
        <v>106</v>
      </c>
      <c r="D13" s="139">
        <v>450</v>
      </c>
      <c r="E13" s="140"/>
      <c r="F13" s="139">
        <v>265</v>
      </c>
      <c r="G13" s="139">
        <v>260</v>
      </c>
      <c r="H13" s="139">
        <v>295</v>
      </c>
      <c r="I13" s="140"/>
      <c r="J13" s="139">
        <v>225</v>
      </c>
      <c r="K13" s="139">
        <v>175</v>
      </c>
      <c r="L13" s="139">
        <v>140</v>
      </c>
      <c r="M13" s="139">
        <v>320</v>
      </c>
      <c r="N13" s="139">
        <v>125</v>
      </c>
      <c r="O13" s="140"/>
      <c r="P13" s="139">
        <v>200</v>
      </c>
      <c r="Q13" s="139">
        <v>160</v>
      </c>
      <c r="R13" s="139">
        <v>215</v>
      </c>
      <c r="S13" s="139">
        <v>140</v>
      </c>
      <c r="T13" s="139">
        <v>175</v>
      </c>
      <c r="U13" s="139">
        <v>215</v>
      </c>
      <c r="V13" s="125"/>
      <c r="W13" s="126">
        <f t="shared" si="3"/>
        <v>450</v>
      </c>
      <c r="X13" s="126">
        <f t="shared" si="4"/>
        <v>275</v>
      </c>
      <c r="Y13" s="126">
        <f t="shared" si="0"/>
        <v>195</v>
      </c>
      <c r="Z13" s="126">
        <f t="shared" si="7"/>
        <v>185</v>
      </c>
      <c r="AB13" s="155">
        <f t="shared" ref="AB13:AB14" si="9">W13/W$12</f>
        <v>1.6071428571428572</v>
      </c>
      <c r="AC13" s="155">
        <f t="shared" si="8"/>
        <v>1.6666666666666667</v>
      </c>
      <c r="AD13" s="155">
        <f t="shared" si="8"/>
        <v>1.5</v>
      </c>
      <c r="AE13" s="155">
        <f t="shared" si="8"/>
        <v>2.0555555555555554</v>
      </c>
      <c r="AF13" s="147"/>
      <c r="AG13" s="154">
        <f t="shared" si="6"/>
        <v>2.4324324324324325</v>
      </c>
      <c r="AH13" s="154">
        <f t="shared" si="2"/>
        <v>1.4864864864864864</v>
      </c>
      <c r="AI13" s="154">
        <f t="shared" si="2"/>
        <v>1.0540540540540539</v>
      </c>
      <c r="AJ13" s="154">
        <f t="shared" si="2"/>
        <v>1</v>
      </c>
    </row>
    <row r="14" spans="1:57" x14ac:dyDescent="0.2">
      <c r="A14" s="273"/>
      <c r="B14" s="276"/>
      <c r="C14" s="143" t="s">
        <v>107</v>
      </c>
      <c r="D14" s="139">
        <v>645</v>
      </c>
      <c r="E14" s="140"/>
      <c r="F14" s="139">
        <v>745</v>
      </c>
      <c r="G14" s="139">
        <v>445</v>
      </c>
      <c r="H14" s="139">
        <v>490</v>
      </c>
      <c r="I14" s="140"/>
      <c r="J14" s="139">
        <v>605</v>
      </c>
      <c r="K14" s="139">
        <v>405</v>
      </c>
      <c r="L14" s="139">
        <v>325</v>
      </c>
      <c r="M14" s="139">
        <v>765</v>
      </c>
      <c r="N14" s="139">
        <v>320</v>
      </c>
      <c r="O14" s="140"/>
      <c r="P14" s="139">
        <v>495</v>
      </c>
      <c r="Q14" s="139">
        <v>455</v>
      </c>
      <c r="R14" s="139">
        <v>610</v>
      </c>
      <c r="S14" s="139">
        <v>285</v>
      </c>
      <c r="T14" s="139">
        <v>350</v>
      </c>
      <c r="U14" s="139">
        <v>650</v>
      </c>
      <c r="V14" s="125"/>
      <c r="W14" s="126">
        <f t="shared" si="3"/>
        <v>645</v>
      </c>
      <c r="X14" s="126">
        <f t="shared" si="4"/>
        <v>560</v>
      </c>
      <c r="Y14" s="126">
        <f t="shared" si="0"/>
        <v>485</v>
      </c>
      <c r="Z14" s="126">
        <f t="shared" si="7"/>
        <v>475</v>
      </c>
      <c r="AB14" s="155">
        <f t="shared" si="9"/>
        <v>2.3035714285714284</v>
      </c>
      <c r="AC14" s="155">
        <f t="shared" si="8"/>
        <v>3.393939393939394</v>
      </c>
      <c r="AD14" s="155">
        <f t="shared" si="8"/>
        <v>3.7307692307692308</v>
      </c>
      <c r="AE14" s="155">
        <f t="shared" si="8"/>
        <v>5.2777777777777777</v>
      </c>
      <c r="AF14" s="147"/>
      <c r="AG14" s="154">
        <f t="shared" si="6"/>
        <v>1.3578947368421053</v>
      </c>
      <c r="AH14" s="154">
        <f t="shared" si="2"/>
        <v>1.1789473684210525</v>
      </c>
      <c r="AI14" s="154">
        <f t="shared" si="2"/>
        <v>1.0210526315789474</v>
      </c>
      <c r="AJ14" s="154">
        <f t="shared" si="2"/>
        <v>1</v>
      </c>
    </row>
    <row r="15" spans="1:57" x14ac:dyDescent="0.2">
      <c r="A15" s="273"/>
      <c r="B15" s="252" t="s">
        <v>109</v>
      </c>
      <c r="C15" s="144" t="s">
        <v>105</v>
      </c>
      <c r="D15" s="139" t="s">
        <v>32</v>
      </c>
      <c r="E15" s="140"/>
      <c r="F15" s="139">
        <v>170</v>
      </c>
      <c r="G15" s="139" t="s">
        <v>32</v>
      </c>
      <c r="H15" s="139" t="s">
        <v>32</v>
      </c>
      <c r="I15" s="140"/>
      <c r="J15" s="139">
        <v>145</v>
      </c>
      <c r="K15" s="139">
        <v>110</v>
      </c>
      <c r="L15" s="139">
        <v>90</v>
      </c>
      <c r="M15" s="139">
        <v>230</v>
      </c>
      <c r="N15" s="139">
        <v>70</v>
      </c>
      <c r="O15" s="140"/>
      <c r="P15" s="139">
        <v>80</v>
      </c>
      <c r="Q15" s="139">
        <v>75</v>
      </c>
      <c r="R15" s="139">
        <v>80</v>
      </c>
      <c r="S15" s="139" t="s">
        <v>32</v>
      </c>
      <c r="T15" s="139" t="s">
        <v>32</v>
      </c>
      <c r="U15" s="139">
        <v>140</v>
      </c>
      <c r="V15" s="125"/>
      <c r="W15" s="126" t="str">
        <f t="shared" si="3"/>
        <v>N/A</v>
      </c>
      <c r="X15" s="126">
        <f t="shared" si="4"/>
        <v>170</v>
      </c>
      <c r="Y15" s="126">
        <f t="shared" si="0"/>
        <v>130</v>
      </c>
      <c r="Z15" s="126">
        <f t="shared" si="7"/>
        <v>95</v>
      </c>
      <c r="AB15" s="155" t="e">
        <f>W15/W$15</f>
        <v>#VALUE!</v>
      </c>
      <c r="AC15" s="155">
        <f t="shared" ref="AC15:AE17" si="10">X15/X$15</f>
        <v>1</v>
      </c>
      <c r="AD15" s="155">
        <f t="shared" si="10"/>
        <v>1</v>
      </c>
      <c r="AE15" s="155">
        <f t="shared" si="10"/>
        <v>1</v>
      </c>
      <c r="AF15" s="147"/>
      <c r="AG15" s="154" t="e">
        <f t="shared" si="6"/>
        <v>#VALUE!</v>
      </c>
      <c r="AH15" s="154">
        <f t="shared" si="2"/>
        <v>1.7894736842105263</v>
      </c>
      <c r="AI15" s="154">
        <f t="shared" si="2"/>
        <v>1.368421052631579</v>
      </c>
      <c r="AJ15" s="154">
        <f t="shared" si="2"/>
        <v>1</v>
      </c>
    </row>
    <row r="16" spans="1:57" x14ac:dyDescent="0.2">
      <c r="A16" s="273"/>
      <c r="B16" s="253"/>
      <c r="C16" s="142" t="s">
        <v>106</v>
      </c>
      <c r="D16" s="139" t="s">
        <v>32</v>
      </c>
      <c r="E16" s="140"/>
      <c r="F16" s="139">
        <v>265</v>
      </c>
      <c r="G16" s="139" t="s">
        <v>32</v>
      </c>
      <c r="H16" s="139" t="s">
        <v>32</v>
      </c>
      <c r="I16" s="140"/>
      <c r="J16" s="139">
        <v>225</v>
      </c>
      <c r="K16" s="139">
        <v>175</v>
      </c>
      <c r="L16" s="139">
        <v>140</v>
      </c>
      <c r="M16" s="139">
        <v>305</v>
      </c>
      <c r="N16" s="139">
        <v>120</v>
      </c>
      <c r="O16" s="140"/>
      <c r="P16" s="139">
        <v>200</v>
      </c>
      <c r="Q16" s="139">
        <v>160</v>
      </c>
      <c r="R16" s="139">
        <v>215</v>
      </c>
      <c r="S16" s="139" t="s">
        <v>32</v>
      </c>
      <c r="T16" s="139" t="s">
        <v>32</v>
      </c>
      <c r="U16" s="139">
        <v>210</v>
      </c>
      <c r="V16" s="125"/>
      <c r="W16" s="126" t="str">
        <f t="shared" si="3"/>
        <v>N/A</v>
      </c>
      <c r="X16" s="126">
        <f t="shared" si="4"/>
        <v>265</v>
      </c>
      <c r="Y16" s="126">
        <f t="shared" si="0"/>
        <v>195</v>
      </c>
      <c r="Z16" s="126">
        <f t="shared" si="7"/>
        <v>195</v>
      </c>
      <c r="AB16" s="155" t="e">
        <f t="shared" ref="AB16" si="11">W16/W$15</f>
        <v>#VALUE!</v>
      </c>
      <c r="AC16" s="155">
        <f t="shared" si="10"/>
        <v>1.5588235294117647</v>
      </c>
      <c r="AD16" s="155">
        <f t="shared" si="10"/>
        <v>1.5</v>
      </c>
      <c r="AE16" s="155">
        <f t="shared" si="10"/>
        <v>2.0526315789473686</v>
      </c>
      <c r="AF16" s="147"/>
      <c r="AG16" s="154" t="e">
        <f t="shared" si="6"/>
        <v>#VALUE!</v>
      </c>
      <c r="AH16" s="154">
        <f t="shared" si="2"/>
        <v>1.358974358974359</v>
      </c>
      <c r="AI16" s="154">
        <f t="shared" si="2"/>
        <v>1</v>
      </c>
      <c r="AJ16" s="154">
        <f t="shared" si="2"/>
        <v>1</v>
      </c>
    </row>
    <row r="17" spans="1:36" x14ac:dyDescent="0.2">
      <c r="A17" s="273"/>
      <c r="B17" s="276"/>
      <c r="C17" s="143" t="s">
        <v>107</v>
      </c>
      <c r="D17" s="139" t="s">
        <v>32</v>
      </c>
      <c r="E17" s="140"/>
      <c r="F17" s="139">
        <v>745</v>
      </c>
      <c r="G17" s="139" t="s">
        <v>32</v>
      </c>
      <c r="H17" s="139" t="s">
        <v>32</v>
      </c>
      <c r="I17" s="140"/>
      <c r="J17" s="139">
        <v>605</v>
      </c>
      <c r="K17" s="139">
        <v>395</v>
      </c>
      <c r="L17" s="139">
        <v>315</v>
      </c>
      <c r="M17" s="139">
        <v>730</v>
      </c>
      <c r="N17" s="139">
        <v>310</v>
      </c>
      <c r="O17" s="140"/>
      <c r="P17" s="139">
        <v>495</v>
      </c>
      <c r="Q17" s="139">
        <v>455</v>
      </c>
      <c r="R17" s="139">
        <v>610</v>
      </c>
      <c r="S17" s="139" t="s">
        <v>32</v>
      </c>
      <c r="T17" s="139" t="s">
        <v>32</v>
      </c>
      <c r="U17" s="139">
        <v>635</v>
      </c>
      <c r="V17" s="125"/>
      <c r="W17" s="126" t="str">
        <f t="shared" si="3"/>
        <v>N/A</v>
      </c>
      <c r="X17" s="126">
        <f t="shared" si="4"/>
        <v>745</v>
      </c>
      <c r="Y17" s="126">
        <f t="shared" si="0"/>
        <v>470</v>
      </c>
      <c r="Z17" s="126">
        <f t="shared" si="7"/>
        <v>550</v>
      </c>
      <c r="AB17" s="155" t="e">
        <f>W17/W$15</f>
        <v>#VALUE!</v>
      </c>
      <c r="AC17" s="155">
        <f t="shared" si="10"/>
        <v>4.382352941176471</v>
      </c>
      <c r="AD17" s="155">
        <f>Y17/Y$15</f>
        <v>3.6153846153846154</v>
      </c>
      <c r="AE17" s="155">
        <f>Z17/Z$15</f>
        <v>5.7894736842105265</v>
      </c>
      <c r="AF17" s="147"/>
      <c r="AG17" s="154" t="e">
        <f t="shared" si="6"/>
        <v>#VALUE!</v>
      </c>
      <c r="AH17" s="154">
        <f t="shared" si="2"/>
        <v>1.3545454545454545</v>
      </c>
      <c r="AI17" s="154">
        <f t="shared" si="2"/>
        <v>0.8545454545454545</v>
      </c>
      <c r="AJ17" s="154">
        <f t="shared" si="2"/>
        <v>1</v>
      </c>
    </row>
    <row r="18" spans="1:36" x14ac:dyDescent="0.2">
      <c r="A18" s="273"/>
      <c r="B18" s="252" t="s">
        <v>110</v>
      </c>
      <c r="C18" s="144" t="s">
        <v>105</v>
      </c>
      <c r="D18" s="139">
        <v>320</v>
      </c>
      <c r="E18" s="140"/>
      <c r="F18" s="139">
        <v>170</v>
      </c>
      <c r="G18" s="139">
        <v>170</v>
      </c>
      <c r="H18" s="139">
        <v>200</v>
      </c>
      <c r="I18" s="140"/>
      <c r="J18" s="139">
        <v>145</v>
      </c>
      <c r="K18" s="139">
        <v>110</v>
      </c>
      <c r="L18" s="139">
        <v>90</v>
      </c>
      <c r="M18" s="139">
        <v>230</v>
      </c>
      <c r="N18" s="139">
        <v>70</v>
      </c>
      <c r="O18" s="140"/>
      <c r="P18" s="139">
        <v>80</v>
      </c>
      <c r="Q18" s="139">
        <v>75</v>
      </c>
      <c r="R18" s="139">
        <v>80</v>
      </c>
      <c r="S18" s="139">
        <v>85</v>
      </c>
      <c r="T18" s="139">
        <v>105</v>
      </c>
      <c r="U18" s="139">
        <v>140</v>
      </c>
      <c r="V18" s="125"/>
      <c r="W18" s="126">
        <f t="shared" si="3"/>
        <v>320</v>
      </c>
      <c r="X18" s="126">
        <f t="shared" si="4"/>
        <v>180</v>
      </c>
      <c r="Y18" s="126">
        <f t="shared" si="0"/>
        <v>130</v>
      </c>
      <c r="Z18" s="126">
        <f t="shared" si="7"/>
        <v>95</v>
      </c>
      <c r="AB18" s="155">
        <f>W18/W$18</f>
        <v>1</v>
      </c>
      <c r="AC18" s="155">
        <f t="shared" ref="AC18:AE20" si="12">X18/X$18</f>
        <v>1</v>
      </c>
      <c r="AD18" s="155">
        <f t="shared" si="12"/>
        <v>1</v>
      </c>
      <c r="AE18" s="155">
        <f t="shared" si="12"/>
        <v>1</v>
      </c>
      <c r="AF18" s="147"/>
      <c r="AG18" s="154">
        <f t="shared" si="6"/>
        <v>3.3684210526315788</v>
      </c>
      <c r="AH18" s="154">
        <f t="shared" si="2"/>
        <v>1.8947368421052631</v>
      </c>
      <c r="AI18" s="154">
        <f t="shared" si="2"/>
        <v>1.368421052631579</v>
      </c>
      <c r="AJ18" s="154">
        <f t="shared" si="2"/>
        <v>1</v>
      </c>
    </row>
    <row r="19" spans="1:36" x14ac:dyDescent="0.2">
      <c r="A19" s="273"/>
      <c r="B19" s="253"/>
      <c r="C19" s="142" t="s">
        <v>106</v>
      </c>
      <c r="D19" s="139">
        <v>510</v>
      </c>
      <c r="E19" s="140"/>
      <c r="F19" s="139">
        <v>265</v>
      </c>
      <c r="G19" s="139">
        <v>295</v>
      </c>
      <c r="H19" s="139">
        <v>340</v>
      </c>
      <c r="I19" s="140"/>
      <c r="J19" s="139">
        <v>225</v>
      </c>
      <c r="K19" s="139">
        <v>175</v>
      </c>
      <c r="L19" s="139">
        <v>140</v>
      </c>
      <c r="M19" s="139">
        <v>305</v>
      </c>
      <c r="N19" s="139">
        <v>120</v>
      </c>
      <c r="O19" s="140"/>
      <c r="P19" s="139">
        <v>200</v>
      </c>
      <c r="Q19" s="139">
        <v>160</v>
      </c>
      <c r="R19" s="139">
        <v>215</v>
      </c>
      <c r="S19" s="139">
        <v>160</v>
      </c>
      <c r="T19" s="139">
        <v>200</v>
      </c>
      <c r="U19" s="139">
        <v>210</v>
      </c>
      <c r="V19" s="125"/>
      <c r="W19" s="126">
        <f t="shared" si="3"/>
        <v>510</v>
      </c>
      <c r="X19" s="126">
        <f t="shared" si="4"/>
        <v>300</v>
      </c>
      <c r="Y19" s="126">
        <f t="shared" si="0"/>
        <v>195</v>
      </c>
      <c r="Z19" s="126">
        <f t="shared" si="7"/>
        <v>190</v>
      </c>
      <c r="AB19" s="155">
        <f t="shared" ref="AB19:AB20" si="13">W19/W$18</f>
        <v>1.59375</v>
      </c>
      <c r="AC19" s="155">
        <f t="shared" si="12"/>
        <v>1.6666666666666667</v>
      </c>
      <c r="AD19" s="155">
        <f t="shared" si="12"/>
        <v>1.5</v>
      </c>
      <c r="AE19" s="155">
        <f t="shared" si="12"/>
        <v>2</v>
      </c>
      <c r="AF19" s="147"/>
      <c r="AG19" s="154">
        <f t="shared" si="6"/>
        <v>2.6842105263157894</v>
      </c>
      <c r="AH19" s="154">
        <f t="shared" si="2"/>
        <v>1.5789473684210527</v>
      </c>
      <c r="AI19" s="154">
        <f t="shared" si="2"/>
        <v>1.0263157894736843</v>
      </c>
      <c r="AJ19" s="154">
        <f t="shared" si="2"/>
        <v>1</v>
      </c>
    </row>
    <row r="20" spans="1:36" x14ac:dyDescent="0.2">
      <c r="A20" s="273"/>
      <c r="B20" s="276"/>
      <c r="C20" s="143" t="s">
        <v>107</v>
      </c>
      <c r="D20" s="139">
        <v>740</v>
      </c>
      <c r="E20" s="140"/>
      <c r="F20" s="139">
        <v>745</v>
      </c>
      <c r="G20" s="139">
        <v>510</v>
      </c>
      <c r="H20" s="139">
        <v>560</v>
      </c>
      <c r="I20" s="140"/>
      <c r="J20" s="139">
        <v>605</v>
      </c>
      <c r="K20" s="139">
        <v>395</v>
      </c>
      <c r="L20" s="139">
        <v>315</v>
      </c>
      <c r="M20" s="139">
        <v>730</v>
      </c>
      <c r="N20" s="139">
        <v>310</v>
      </c>
      <c r="O20" s="140"/>
      <c r="P20" s="139">
        <v>495</v>
      </c>
      <c r="Q20" s="139">
        <v>455</v>
      </c>
      <c r="R20" s="139">
        <v>610</v>
      </c>
      <c r="S20" s="139">
        <v>325</v>
      </c>
      <c r="T20" s="139">
        <v>400</v>
      </c>
      <c r="U20" s="139">
        <v>635</v>
      </c>
      <c r="V20" s="125"/>
      <c r="W20" s="126">
        <f t="shared" si="3"/>
        <v>740</v>
      </c>
      <c r="X20" s="126">
        <f t="shared" si="4"/>
        <v>605</v>
      </c>
      <c r="Y20" s="126">
        <f t="shared" si="0"/>
        <v>470</v>
      </c>
      <c r="Z20" s="126">
        <f t="shared" si="7"/>
        <v>485</v>
      </c>
      <c r="AB20" s="155">
        <f t="shared" si="13"/>
        <v>2.3125</v>
      </c>
      <c r="AC20" s="155">
        <f t="shared" si="12"/>
        <v>3.3611111111111112</v>
      </c>
      <c r="AD20" s="155">
        <f t="shared" si="12"/>
        <v>3.6153846153846154</v>
      </c>
      <c r="AE20" s="155">
        <f t="shared" si="12"/>
        <v>5.1052631578947372</v>
      </c>
      <c r="AF20" s="147"/>
      <c r="AG20" s="154">
        <f t="shared" si="6"/>
        <v>1.5257731958762886</v>
      </c>
      <c r="AH20" s="154">
        <f t="shared" si="2"/>
        <v>1.2474226804123711</v>
      </c>
      <c r="AI20" s="154">
        <f t="shared" si="2"/>
        <v>0.96907216494845361</v>
      </c>
      <c r="AJ20" s="154">
        <f t="shared" si="2"/>
        <v>1</v>
      </c>
    </row>
    <row r="21" spans="1:36" x14ac:dyDescent="0.2">
      <c r="A21" s="273"/>
      <c r="B21" s="252" t="s">
        <v>111</v>
      </c>
      <c r="C21" s="144" t="s">
        <v>105</v>
      </c>
      <c r="D21" s="139">
        <v>280</v>
      </c>
      <c r="E21" s="140"/>
      <c r="F21" s="139">
        <v>170</v>
      </c>
      <c r="G21" s="139">
        <v>145</v>
      </c>
      <c r="H21" s="139">
        <v>175</v>
      </c>
      <c r="I21" s="140"/>
      <c r="J21" s="139">
        <v>145</v>
      </c>
      <c r="K21" s="139">
        <v>100</v>
      </c>
      <c r="L21" s="139">
        <v>80</v>
      </c>
      <c r="M21" s="139">
        <v>220</v>
      </c>
      <c r="N21" s="139">
        <v>65</v>
      </c>
      <c r="O21" s="140"/>
      <c r="P21" s="139">
        <v>80</v>
      </c>
      <c r="Q21" s="139">
        <v>75</v>
      </c>
      <c r="R21" s="139">
        <v>80</v>
      </c>
      <c r="S21" s="139">
        <v>75</v>
      </c>
      <c r="T21" s="139">
        <v>90</v>
      </c>
      <c r="U21" s="139">
        <v>130</v>
      </c>
      <c r="V21" s="125"/>
      <c r="W21" s="126">
        <f t="shared" si="3"/>
        <v>280</v>
      </c>
      <c r="X21" s="126">
        <f t="shared" si="4"/>
        <v>165</v>
      </c>
      <c r="Y21" s="126">
        <f t="shared" si="0"/>
        <v>120</v>
      </c>
      <c r="Z21" s="126">
        <f t="shared" si="7"/>
        <v>90</v>
      </c>
      <c r="AB21" s="155">
        <f>W21/W$21</f>
        <v>1</v>
      </c>
      <c r="AC21" s="155">
        <f t="shared" ref="AC21:AE23" si="14">X21/X$21</f>
        <v>1</v>
      </c>
      <c r="AD21" s="155">
        <f t="shared" si="14"/>
        <v>1</v>
      </c>
      <c r="AE21" s="155">
        <f t="shared" si="14"/>
        <v>1</v>
      </c>
      <c r="AF21" s="147"/>
      <c r="AG21" s="154">
        <f t="shared" si="6"/>
        <v>3.1111111111111112</v>
      </c>
      <c r="AH21" s="154">
        <f t="shared" si="2"/>
        <v>1.8333333333333333</v>
      </c>
      <c r="AI21" s="154">
        <f t="shared" si="2"/>
        <v>1.3333333333333333</v>
      </c>
      <c r="AJ21" s="154">
        <f t="shared" si="2"/>
        <v>1</v>
      </c>
    </row>
    <row r="22" spans="1:36" x14ac:dyDescent="0.2">
      <c r="A22" s="273"/>
      <c r="B22" s="253"/>
      <c r="C22" s="142" t="s">
        <v>106</v>
      </c>
      <c r="D22" s="139">
        <v>450</v>
      </c>
      <c r="E22" s="140"/>
      <c r="F22" s="139">
        <v>265</v>
      </c>
      <c r="G22" s="139">
        <v>260</v>
      </c>
      <c r="H22" s="139">
        <v>295</v>
      </c>
      <c r="I22" s="140"/>
      <c r="J22" s="139">
        <v>225</v>
      </c>
      <c r="K22" s="139">
        <v>160</v>
      </c>
      <c r="L22" s="139">
        <v>130</v>
      </c>
      <c r="M22" s="139">
        <v>290</v>
      </c>
      <c r="N22" s="139">
        <v>115</v>
      </c>
      <c r="O22" s="140"/>
      <c r="P22" s="139">
        <v>200</v>
      </c>
      <c r="Q22" s="139">
        <v>160</v>
      </c>
      <c r="R22" s="139">
        <v>215</v>
      </c>
      <c r="S22" s="139">
        <v>140</v>
      </c>
      <c r="T22" s="139">
        <v>175</v>
      </c>
      <c r="U22" s="139">
        <v>195</v>
      </c>
      <c r="V22" s="125"/>
      <c r="W22" s="126">
        <f t="shared" si="3"/>
        <v>450</v>
      </c>
      <c r="X22" s="126">
        <f t="shared" si="4"/>
        <v>275</v>
      </c>
      <c r="Y22" s="126">
        <f t="shared" si="0"/>
        <v>185</v>
      </c>
      <c r="Z22" s="126">
        <f t="shared" si="7"/>
        <v>180</v>
      </c>
      <c r="AB22" s="155">
        <f t="shared" ref="AB22:AB23" si="15">W22/W$21</f>
        <v>1.6071428571428572</v>
      </c>
      <c r="AC22" s="155">
        <f t="shared" si="14"/>
        <v>1.6666666666666667</v>
      </c>
      <c r="AD22" s="155">
        <f t="shared" si="14"/>
        <v>1.5416666666666667</v>
      </c>
      <c r="AE22" s="155">
        <f t="shared" si="14"/>
        <v>2</v>
      </c>
      <c r="AF22" s="147"/>
      <c r="AG22" s="154">
        <f t="shared" si="6"/>
        <v>2.5</v>
      </c>
      <c r="AH22" s="154">
        <f t="shared" si="2"/>
        <v>1.5277777777777777</v>
      </c>
      <c r="AI22" s="154">
        <f t="shared" si="2"/>
        <v>1.0277777777777777</v>
      </c>
      <c r="AJ22" s="154">
        <f t="shared" si="2"/>
        <v>1</v>
      </c>
    </row>
    <row r="23" spans="1:36" x14ac:dyDescent="0.2">
      <c r="A23" s="273"/>
      <c r="B23" s="276"/>
      <c r="C23" s="143" t="s">
        <v>107</v>
      </c>
      <c r="D23" s="139">
        <v>645</v>
      </c>
      <c r="E23" s="140"/>
      <c r="F23" s="139">
        <v>745</v>
      </c>
      <c r="G23" s="139">
        <v>445</v>
      </c>
      <c r="H23" s="139">
        <v>490</v>
      </c>
      <c r="I23" s="140"/>
      <c r="J23" s="139">
        <v>605</v>
      </c>
      <c r="K23" s="139">
        <v>365</v>
      </c>
      <c r="L23" s="139">
        <v>295</v>
      </c>
      <c r="M23" s="139">
        <v>700</v>
      </c>
      <c r="N23" s="139">
        <v>300</v>
      </c>
      <c r="O23" s="140"/>
      <c r="P23" s="139">
        <v>495</v>
      </c>
      <c r="Q23" s="139">
        <v>455</v>
      </c>
      <c r="R23" s="139">
        <v>610</v>
      </c>
      <c r="S23" s="139">
        <v>285</v>
      </c>
      <c r="T23" s="139">
        <v>350</v>
      </c>
      <c r="U23" s="139">
        <v>590</v>
      </c>
      <c r="V23" s="125"/>
      <c r="W23" s="126">
        <f t="shared" si="3"/>
        <v>645</v>
      </c>
      <c r="X23" s="126">
        <f t="shared" si="4"/>
        <v>560</v>
      </c>
      <c r="Y23" s="126">
        <f t="shared" si="0"/>
        <v>455</v>
      </c>
      <c r="Z23" s="126">
        <f t="shared" si="7"/>
        <v>465</v>
      </c>
      <c r="AB23" s="155">
        <f t="shared" si="15"/>
        <v>2.3035714285714284</v>
      </c>
      <c r="AC23" s="155">
        <f t="shared" si="14"/>
        <v>3.393939393939394</v>
      </c>
      <c r="AD23" s="155">
        <f t="shared" si="14"/>
        <v>3.7916666666666665</v>
      </c>
      <c r="AE23" s="155">
        <f t="shared" si="14"/>
        <v>5.166666666666667</v>
      </c>
      <c r="AF23" s="147"/>
      <c r="AG23" s="154">
        <f t="shared" si="6"/>
        <v>1.3870967741935485</v>
      </c>
      <c r="AH23" s="154">
        <f t="shared" si="2"/>
        <v>1.2043010752688172</v>
      </c>
      <c r="AI23" s="154">
        <f t="shared" si="2"/>
        <v>0.978494623655914</v>
      </c>
      <c r="AJ23" s="154">
        <f t="shared" si="2"/>
        <v>1</v>
      </c>
    </row>
    <row r="24" spans="1:36" x14ac:dyDescent="0.2">
      <c r="A24" s="273"/>
      <c r="B24" s="252" t="s">
        <v>112</v>
      </c>
      <c r="C24" s="144" t="s">
        <v>105</v>
      </c>
      <c r="D24" s="139">
        <v>320</v>
      </c>
      <c r="E24" s="140"/>
      <c r="F24" s="139">
        <v>170</v>
      </c>
      <c r="G24" s="139">
        <v>170</v>
      </c>
      <c r="H24" s="139">
        <v>200</v>
      </c>
      <c r="I24" s="140"/>
      <c r="J24" s="139">
        <v>145</v>
      </c>
      <c r="K24" s="139">
        <v>125</v>
      </c>
      <c r="L24" s="139">
        <v>100</v>
      </c>
      <c r="M24" s="139">
        <v>260</v>
      </c>
      <c r="N24" s="139">
        <v>75</v>
      </c>
      <c r="O24" s="140"/>
      <c r="P24" s="139">
        <v>80</v>
      </c>
      <c r="Q24" s="139">
        <v>75</v>
      </c>
      <c r="R24" s="139">
        <v>80</v>
      </c>
      <c r="S24" s="139">
        <v>85</v>
      </c>
      <c r="T24" s="139">
        <v>105</v>
      </c>
      <c r="U24" s="139">
        <v>155</v>
      </c>
      <c r="V24" s="125"/>
      <c r="W24" s="126">
        <f t="shared" si="3"/>
        <v>320</v>
      </c>
      <c r="X24" s="126">
        <f t="shared" si="4"/>
        <v>180</v>
      </c>
      <c r="Y24" s="126">
        <f t="shared" si="0"/>
        <v>140</v>
      </c>
      <c r="Z24" s="126">
        <f t="shared" si="7"/>
        <v>95</v>
      </c>
      <c r="AB24" s="155">
        <f>W24/W$24</f>
        <v>1</v>
      </c>
      <c r="AC24" s="155">
        <f t="shared" ref="AC24:AE26" si="16">X24/X$24</f>
        <v>1</v>
      </c>
      <c r="AD24" s="155">
        <f t="shared" si="16"/>
        <v>1</v>
      </c>
      <c r="AE24" s="155">
        <f t="shared" si="16"/>
        <v>1</v>
      </c>
      <c r="AF24" s="147"/>
      <c r="AG24" s="154">
        <f t="shared" si="6"/>
        <v>3.3684210526315788</v>
      </c>
      <c r="AH24" s="154">
        <f t="shared" si="2"/>
        <v>1.8947368421052631</v>
      </c>
      <c r="AI24" s="154">
        <f t="shared" si="2"/>
        <v>1.4736842105263157</v>
      </c>
      <c r="AJ24" s="154">
        <f t="shared" si="2"/>
        <v>1</v>
      </c>
    </row>
    <row r="25" spans="1:36" x14ac:dyDescent="0.2">
      <c r="A25" s="273"/>
      <c r="B25" s="253"/>
      <c r="C25" s="142" t="s">
        <v>106</v>
      </c>
      <c r="D25" s="139">
        <v>510</v>
      </c>
      <c r="E25" s="140"/>
      <c r="F25" s="139">
        <v>265</v>
      </c>
      <c r="G25" s="139">
        <v>295</v>
      </c>
      <c r="H25" s="139">
        <v>340</v>
      </c>
      <c r="I25" s="140"/>
      <c r="J25" s="139">
        <v>225</v>
      </c>
      <c r="K25" s="139">
        <v>195</v>
      </c>
      <c r="L25" s="139">
        <v>155</v>
      </c>
      <c r="M25" s="139">
        <v>345</v>
      </c>
      <c r="N25" s="139">
        <v>130</v>
      </c>
      <c r="O25" s="140"/>
      <c r="P25" s="139">
        <v>200</v>
      </c>
      <c r="Q25" s="139">
        <v>160</v>
      </c>
      <c r="R25" s="139">
        <v>215</v>
      </c>
      <c r="S25" s="139">
        <v>160</v>
      </c>
      <c r="T25" s="139">
        <v>200</v>
      </c>
      <c r="U25" s="139">
        <v>240</v>
      </c>
      <c r="V25" s="125"/>
      <c r="W25" s="126">
        <f t="shared" si="3"/>
        <v>510</v>
      </c>
      <c r="X25" s="126">
        <f t="shared" si="4"/>
        <v>300</v>
      </c>
      <c r="Y25" s="126">
        <f t="shared" si="0"/>
        <v>210</v>
      </c>
      <c r="Z25" s="126">
        <f t="shared" si="7"/>
        <v>195</v>
      </c>
      <c r="AB25" s="155">
        <f t="shared" ref="AB25:AB26" si="17">W25/W$24</f>
        <v>1.59375</v>
      </c>
      <c r="AC25" s="155">
        <f t="shared" si="16"/>
        <v>1.6666666666666667</v>
      </c>
      <c r="AD25" s="155">
        <f t="shared" si="16"/>
        <v>1.5</v>
      </c>
      <c r="AE25" s="155">
        <f t="shared" si="16"/>
        <v>2.0526315789473686</v>
      </c>
      <c r="AF25" s="147"/>
      <c r="AG25" s="154">
        <f t="shared" si="6"/>
        <v>2.6153846153846154</v>
      </c>
      <c r="AH25" s="154">
        <f t="shared" si="2"/>
        <v>1.5384615384615385</v>
      </c>
      <c r="AI25" s="154">
        <f t="shared" si="2"/>
        <v>1.0769230769230769</v>
      </c>
      <c r="AJ25" s="154">
        <f t="shared" si="2"/>
        <v>1</v>
      </c>
    </row>
    <row r="26" spans="1:36" ht="15" thickBot="1" x14ac:dyDescent="0.25">
      <c r="A26" s="274"/>
      <c r="B26" s="254"/>
      <c r="C26" s="145" t="s">
        <v>107</v>
      </c>
      <c r="D26" s="139">
        <v>740</v>
      </c>
      <c r="E26" s="140"/>
      <c r="F26" s="139">
        <v>745</v>
      </c>
      <c r="G26" s="139">
        <v>510</v>
      </c>
      <c r="H26" s="139">
        <v>560</v>
      </c>
      <c r="I26" s="140"/>
      <c r="J26" s="139">
        <v>605</v>
      </c>
      <c r="K26" s="139">
        <v>445</v>
      </c>
      <c r="L26" s="139">
        <v>360</v>
      </c>
      <c r="M26" s="139">
        <v>830</v>
      </c>
      <c r="N26" s="139">
        <v>335</v>
      </c>
      <c r="O26" s="140"/>
      <c r="P26" s="139">
        <v>495</v>
      </c>
      <c r="Q26" s="139">
        <v>455</v>
      </c>
      <c r="R26" s="139">
        <v>610</v>
      </c>
      <c r="S26" s="139">
        <v>325</v>
      </c>
      <c r="T26" s="139">
        <v>400</v>
      </c>
      <c r="U26" s="139">
        <v>720</v>
      </c>
      <c r="V26" s="125"/>
      <c r="W26" s="126">
        <f t="shared" si="3"/>
        <v>740</v>
      </c>
      <c r="X26" s="126">
        <f t="shared" si="4"/>
        <v>605</v>
      </c>
      <c r="Y26" s="126">
        <f t="shared" si="0"/>
        <v>515</v>
      </c>
      <c r="Z26" s="126">
        <f t="shared" si="7"/>
        <v>500</v>
      </c>
      <c r="AB26" s="155">
        <f t="shared" si="17"/>
        <v>2.3125</v>
      </c>
      <c r="AC26" s="155">
        <f t="shared" si="16"/>
        <v>3.3611111111111112</v>
      </c>
      <c r="AD26" s="155">
        <f t="shared" si="16"/>
        <v>3.6785714285714284</v>
      </c>
      <c r="AE26" s="155">
        <f t="shared" si="16"/>
        <v>5.2631578947368425</v>
      </c>
      <c r="AF26" s="147"/>
      <c r="AG26" s="154">
        <f t="shared" si="6"/>
        <v>1.48</v>
      </c>
      <c r="AH26" s="154">
        <f t="shared" si="2"/>
        <v>1.21</v>
      </c>
      <c r="AI26" s="154">
        <f t="shared" si="2"/>
        <v>1.03</v>
      </c>
      <c r="AJ26" s="154">
        <f t="shared" si="2"/>
        <v>1</v>
      </c>
    </row>
    <row r="27" spans="1:36" ht="15" customHeight="1" x14ac:dyDescent="0.2">
      <c r="A27" s="264" t="s">
        <v>113</v>
      </c>
      <c r="B27" s="267" t="s">
        <v>104</v>
      </c>
      <c r="C27" s="141" t="s">
        <v>105</v>
      </c>
      <c r="D27" s="139">
        <v>1155</v>
      </c>
      <c r="E27" s="140"/>
      <c r="F27" s="139">
        <v>620</v>
      </c>
      <c r="G27" s="139">
        <v>605</v>
      </c>
      <c r="H27" s="139">
        <v>725</v>
      </c>
      <c r="I27" s="140"/>
      <c r="J27" s="139">
        <v>585</v>
      </c>
      <c r="K27" s="139">
        <v>370</v>
      </c>
      <c r="L27" s="139">
        <v>295</v>
      </c>
      <c r="M27" s="139">
        <v>560</v>
      </c>
      <c r="N27" s="139">
        <v>190</v>
      </c>
      <c r="O27" s="140"/>
      <c r="P27" s="139">
        <v>495</v>
      </c>
      <c r="Q27" s="139">
        <v>360</v>
      </c>
      <c r="R27" s="139">
        <v>460</v>
      </c>
      <c r="S27" s="139">
        <v>310</v>
      </c>
      <c r="T27" s="139">
        <v>375</v>
      </c>
      <c r="U27" s="139">
        <v>310</v>
      </c>
      <c r="V27" s="125"/>
      <c r="W27" s="126">
        <f t="shared" si="3"/>
        <v>1155</v>
      </c>
      <c r="X27" s="126">
        <f t="shared" si="4"/>
        <v>650</v>
      </c>
      <c r="Y27" s="126">
        <f t="shared" si="0"/>
        <v>400</v>
      </c>
      <c r="Z27" s="126">
        <f t="shared" si="7"/>
        <v>385</v>
      </c>
      <c r="AB27" s="155">
        <f>W27/W$27</f>
        <v>1</v>
      </c>
      <c r="AC27" s="155">
        <f t="shared" ref="AC27:AE29" si="18">X27/X$27</f>
        <v>1</v>
      </c>
      <c r="AD27" s="155">
        <f t="shared" si="18"/>
        <v>1</v>
      </c>
      <c r="AE27" s="155">
        <f t="shared" si="18"/>
        <v>1</v>
      </c>
      <c r="AF27" s="147"/>
      <c r="AG27" s="154">
        <f t="shared" si="6"/>
        <v>3</v>
      </c>
      <c r="AH27" s="154">
        <f t="shared" si="2"/>
        <v>1.6883116883116882</v>
      </c>
      <c r="AI27" s="154">
        <f t="shared" si="2"/>
        <v>1.0389610389610389</v>
      </c>
      <c r="AJ27" s="154">
        <f t="shared" si="2"/>
        <v>1</v>
      </c>
    </row>
    <row r="28" spans="1:36" x14ac:dyDescent="0.2">
      <c r="A28" s="265"/>
      <c r="B28" s="268"/>
      <c r="C28" s="142" t="s">
        <v>106</v>
      </c>
      <c r="D28" s="139">
        <v>1515</v>
      </c>
      <c r="E28" s="140"/>
      <c r="F28" s="139">
        <v>825</v>
      </c>
      <c r="G28" s="139">
        <v>850</v>
      </c>
      <c r="H28" s="139">
        <v>985</v>
      </c>
      <c r="I28" s="140"/>
      <c r="J28" s="139">
        <v>725</v>
      </c>
      <c r="K28" s="139">
        <v>370</v>
      </c>
      <c r="L28" s="139">
        <v>295</v>
      </c>
      <c r="M28" s="139">
        <v>800</v>
      </c>
      <c r="N28" s="139">
        <v>285</v>
      </c>
      <c r="O28" s="140"/>
      <c r="P28" s="139">
        <v>600</v>
      </c>
      <c r="Q28" s="139">
        <v>610</v>
      </c>
      <c r="R28" s="139">
        <v>495</v>
      </c>
      <c r="S28" s="139">
        <v>455</v>
      </c>
      <c r="T28" s="139">
        <v>555</v>
      </c>
      <c r="U28" s="139">
        <v>350</v>
      </c>
      <c r="V28" s="125"/>
      <c r="W28" s="126">
        <f t="shared" si="3"/>
        <v>1515</v>
      </c>
      <c r="X28" s="126">
        <f t="shared" si="4"/>
        <v>885</v>
      </c>
      <c r="Y28" s="126">
        <f t="shared" si="0"/>
        <v>495</v>
      </c>
      <c r="Z28" s="126">
        <f t="shared" si="7"/>
        <v>510</v>
      </c>
      <c r="AB28" s="155">
        <f t="shared" ref="AB28:AB29" si="19">W28/W$27</f>
        <v>1.3116883116883118</v>
      </c>
      <c r="AC28" s="155">
        <f t="shared" si="18"/>
        <v>1.3615384615384616</v>
      </c>
      <c r="AD28" s="155">
        <f t="shared" si="18"/>
        <v>1.2375</v>
      </c>
      <c r="AE28" s="155">
        <f t="shared" si="18"/>
        <v>1.3246753246753247</v>
      </c>
      <c r="AF28" s="147"/>
      <c r="AG28" s="154">
        <f t="shared" si="6"/>
        <v>2.9705882352941178</v>
      </c>
      <c r="AH28" s="154">
        <f t="shared" si="2"/>
        <v>1.7352941176470589</v>
      </c>
      <c r="AI28" s="154">
        <f t="shared" si="2"/>
        <v>0.97058823529411764</v>
      </c>
      <c r="AJ28" s="154">
        <f t="shared" si="2"/>
        <v>1</v>
      </c>
    </row>
    <row r="29" spans="1:36" x14ac:dyDescent="0.2">
      <c r="A29" s="265"/>
      <c r="B29" s="269"/>
      <c r="C29" s="143" t="s">
        <v>107</v>
      </c>
      <c r="D29" s="139">
        <v>1950</v>
      </c>
      <c r="E29" s="140"/>
      <c r="F29" s="139">
        <v>1680</v>
      </c>
      <c r="G29" s="139">
        <v>1250</v>
      </c>
      <c r="H29" s="139">
        <v>1410</v>
      </c>
      <c r="I29" s="140"/>
      <c r="J29" s="139">
        <v>1260</v>
      </c>
      <c r="K29" s="139">
        <v>690</v>
      </c>
      <c r="L29" s="139">
        <v>550</v>
      </c>
      <c r="M29" s="139">
        <v>1495</v>
      </c>
      <c r="N29" s="139">
        <v>565</v>
      </c>
      <c r="O29" s="140"/>
      <c r="P29" s="139">
        <v>1115</v>
      </c>
      <c r="Q29" s="139">
        <v>1260</v>
      </c>
      <c r="R29" s="139">
        <v>950</v>
      </c>
      <c r="S29" s="139">
        <v>760</v>
      </c>
      <c r="T29" s="139">
        <v>935</v>
      </c>
      <c r="U29" s="139">
        <v>910</v>
      </c>
      <c r="V29" s="125"/>
      <c r="W29" s="126">
        <f t="shared" si="3"/>
        <v>1950</v>
      </c>
      <c r="X29" s="126">
        <f t="shared" si="4"/>
        <v>1445</v>
      </c>
      <c r="Y29" s="126">
        <f t="shared" si="0"/>
        <v>910</v>
      </c>
      <c r="Z29" s="126">
        <f t="shared" si="7"/>
        <v>990</v>
      </c>
      <c r="AB29" s="155">
        <f t="shared" si="19"/>
        <v>1.6883116883116882</v>
      </c>
      <c r="AC29" s="155">
        <f t="shared" si="18"/>
        <v>2.2230769230769232</v>
      </c>
      <c r="AD29" s="155">
        <f t="shared" si="18"/>
        <v>2.2749999999999999</v>
      </c>
      <c r="AE29" s="155">
        <f t="shared" si="18"/>
        <v>2.5714285714285716</v>
      </c>
      <c r="AF29" s="147"/>
      <c r="AG29" s="154">
        <f t="shared" si="6"/>
        <v>1.9696969696969697</v>
      </c>
      <c r="AH29" s="154">
        <f t="shared" si="2"/>
        <v>1.4595959595959596</v>
      </c>
      <c r="AI29" s="154">
        <f t="shared" si="2"/>
        <v>0.91919191919191923</v>
      </c>
      <c r="AJ29" s="154">
        <f t="shared" si="2"/>
        <v>1</v>
      </c>
    </row>
    <row r="30" spans="1:36" x14ac:dyDescent="0.2">
      <c r="A30" s="265"/>
      <c r="B30" s="270" t="s">
        <v>108</v>
      </c>
      <c r="C30" s="144" t="s">
        <v>105</v>
      </c>
      <c r="D30" s="139">
        <v>1065</v>
      </c>
      <c r="E30" s="140"/>
      <c r="F30" s="139">
        <v>620</v>
      </c>
      <c r="G30" s="139">
        <v>560</v>
      </c>
      <c r="H30" s="139">
        <v>670</v>
      </c>
      <c r="I30" s="140"/>
      <c r="J30" s="139">
        <v>585</v>
      </c>
      <c r="K30" s="139">
        <v>515</v>
      </c>
      <c r="L30" s="139">
        <v>410</v>
      </c>
      <c r="M30" s="139">
        <v>715</v>
      </c>
      <c r="N30" s="139">
        <v>225</v>
      </c>
      <c r="O30" s="140"/>
      <c r="P30" s="139">
        <v>495</v>
      </c>
      <c r="Q30" s="139">
        <v>360</v>
      </c>
      <c r="R30" s="139">
        <v>460</v>
      </c>
      <c r="S30" s="139">
        <v>285</v>
      </c>
      <c r="T30" s="139">
        <v>345</v>
      </c>
      <c r="U30" s="139">
        <v>425</v>
      </c>
      <c r="V30" s="125"/>
      <c r="W30" s="126">
        <f t="shared" si="3"/>
        <v>1065</v>
      </c>
      <c r="X30" s="126">
        <f t="shared" si="4"/>
        <v>615</v>
      </c>
      <c r="Y30" s="126">
        <f t="shared" si="0"/>
        <v>490</v>
      </c>
      <c r="Z30" s="126">
        <f t="shared" si="7"/>
        <v>395</v>
      </c>
      <c r="AB30" s="155">
        <f>W30/W$30</f>
        <v>1</v>
      </c>
      <c r="AC30" s="155">
        <f t="shared" ref="AC30:AE32" si="20">X30/X$30</f>
        <v>1</v>
      </c>
      <c r="AD30" s="155">
        <f t="shared" si="20"/>
        <v>1</v>
      </c>
      <c r="AE30" s="155">
        <f t="shared" si="20"/>
        <v>1</v>
      </c>
      <c r="AF30" s="147"/>
      <c r="AG30" s="154">
        <f t="shared" si="6"/>
        <v>2.6962025316455698</v>
      </c>
      <c r="AH30" s="154">
        <f t="shared" si="2"/>
        <v>1.5569620253164558</v>
      </c>
      <c r="AI30" s="154">
        <f t="shared" si="2"/>
        <v>1.240506329113924</v>
      </c>
      <c r="AJ30" s="154">
        <f t="shared" si="2"/>
        <v>1</v>
      </c>
    </row>
    <row r="31" spans="1:36" x14ac:dyDescent="0.2">
      <c r="A31" s="265"/>
      <c r="B31" s="268"/>
      <c r="C31" s="142" t="s">
        <v>106</v>
      </c>
      <c r="D31" s="139">
        <v>1400</v>
      </c>
      <c r="E31" s="140"/>
      <c r="F31" s="139">
        <v>825</v>
      </c>
      <c r="G31" s="139">
        <v>785</v>
      </c>
      <c r="H31" s="139">
        <v>910</v>
      </c>
      <c r="I31" s="140"/>
      <c r="J31" s="139">
        <v>725</v>
      </c>
      <c r="K31" s="139">
        <v>510</v>
      </c>
      <c r="L31" s="139">
        <v>410</v>
      </c>
      <c r="M31" s="139">
        <v>1020</v>
      </c>
      <c r="N31" s="139">
        <v>330</v>
      </c>
      <c r="O31" s="140"/>
      <c r="P31" s="139">
        <v>600</v>
      </c>
      <c r="Q31" s="139">
        <v>610</v>
      </c>
      <c r="R31" s="139">
        <v>495</v>
      </c>
      <c r="S31" s="139">
        <v>415</v>
      </c>
      <c r="T31" s="139">
        <v>510</v>
      </c>
      <c r="U31" s="139">
        <v>480</v>
      </c>
      <c r="V31" s="125"/>
      <c r="W31" s="126">
        <f t="shared" si="3"/>
        <v>1400</v>
      </c>
      <c r="X31" s="126">
        <f t="shared" si="4"/>
        <v>840</v>
      </c>
      <c r="Y31" s="126">
        <f t="shared" si="0"/>
        <v>600</v>
      </c>
      <c r="Z31" s="126">
        <f t="shared" si="7"/>
        <v>520</v>
      </c>
      <c r="AB31" s="155">
        <f t="shared" ref="AB31:AB32" si="21">W31/W$30</f>
        <v>1.3145539906103287</v>
      </c>
      <c r="AC31" s="155">
        <f t="shared" si="20"/>
        <v>1.3658536585365855</v>
      </c>
      <c r="AD31" s="155">
        <f t="shared" si="20"/>
        <v>1.2244897959183674</v>
      </c>
      <c r="AE31" s="155">
        <f t="shared" si="20"/>
        <v>1.3164556962025316</v>
      </c>
      <c r="AF31" s="147"/>
      <c r="AG31" s="154">
        <f t="shared" si="6"/>
        <v>2.6923076923076925</v>
      </c>
      <c r="AH31" s="154">
        <f t="shared" si="2"/>
        <v>1.6153846153846154</v>
      </c>
      <c r="AI31" s="154">
        <f t="shared" si="2"/>
        <v>1.1538461538461537</v>
      </c>
      <c r="AJ31" s="154">
        <f t="shared" si="2"/>
        <v>1</v>
      </c>
    </row>
    <row r="32" spans="1:36" x14ac:dyDescent="0.2">
      <c r="A32" s="265"/>
      <c r="B32" s="269"/>
      <c r="C32" s="143" t="s">
        <v>107</v>
      </c>
      <c r="D32" s="139">
        <v>1795</v>
      </c>
      <c r="E32" s="140"/>
      <c r="F32" s="139">
        <v>1680</v>
      </c>
      <c r="G32" s="139">
        <v>1150</v>
      </c>
      <c r="H32" s="139">
        <v>1300</v>
      </c>
      <c r="I32" s="140"/>
      <c r="J32" s="139">
        <v>1260</v>
      </c>
      <c r="K32" s="139">
        <v>950</v>
      </c>
      <c r="L32" s="139">
        <v>765</v>
      </c>
      <c r="M32" s="139">
        <v>1910</v>
      </c>
      <c r="N32" s="139">
        <v>665</v>
      </c>
      <c r="O32" s="140"/>
      <c r="P32" s="139">
        <v>1115</v>
      </c>
      <c r="Q32" s="139">
        <v>1260</v>
      </c>
      <c r="R32" s="139">
        <v>950</v>
      </c>
      <c r="S32" s="139">
        <v>700</v>
      </c>
      <c r="T32" s="139">
        <v>860</v>
      </c>
      <c r="U32" s="139">
        <v>1260</v>
      </c>
      <c r="V32" s="125"/>
      <c r="W32" s="126">
        <f t="shared" si="3"/>
        <v>1795</v>
      </c>
      <c r="X32" s="126">
        <f t="shared" si="4"/>
        <v>1375</v>
      </c>
      <c r="Y32" s="126">
        <f t="shared" si="0"/>
        <v>1110</v>
      </c>
      <c r="Z32" s="126">
        <f t="shared" si="7"/>
        <v>1025</v>
      </c>
      <c r="AB32" s="155">
        <f t="shared" si="21"/>
        <v>1.6854460093896713</v>
      </c>
      <c r="AC32" s="155">
        <f t="shared" si="20"/>
        <v>2.2357723577235773</v>
      </c>
      <c r="AD32" s="155">
        <f t="shared" si="20"/>
        <v>2.2653061224489797</v>
      </c>
      <c r="AE32" s="155">
        <f t="shared" si="20"/>
        <v>2.5949367088607596</v>
      </c>
      <c r="AF32" s="147"/>
      <c r="AG32" s="154">
        <f t="shared" si="6"/>
        <v>1.751219512195122</v>
      </c>
      <c r="AH32" s="154">
        <f t="shared" si="2"/>
        <v>1.3414634146341464</v>
      </c>
      <c r="AI32" s="154">
        <f t="shared" si="2"/>
        <v>1.0829268292682928</v>
      </c>
      <c r="AJ32" s="154">
        <f t="shared" si="2"/>
        <v>1</v>
      </c>
    </row>
    <row r="33" spans="1:36" x14ac:dyDescent="0.2">
      <c r="A33" s="265"/>
      <c r="B33" s="270" t="s">
        <v>109</v>
      </c>
      <c r="C33" s="144" t="s">
        <v>105</v>
      </c>
      <c r="D33" s="139" t="s">
        <v>32</v>
      </c>
      <c r="E33" s="140"/>
      <c r="F33" s="139">
        <v>620</v>
      </c>
      <c r="G33" s="139" t="s">
        <v>32</v>
      </c>
      <c r="H33" s="139" t="s">
        <v>32</v>
      </c>
      <c r="I33" s="140"/>
      <c r="J33" s="139">
        <v>585</v>
      </c>
      <c r="K33" s="139">
        <v>500</v>
      </c>
      <c r="L33" s="139">
        <v>400</v>
      </c>
      <c r="M33" s="139">
        <v>685</v>
      </c>
      <c r="N33" s="139">
        <v>220</v>
      </c>
      <c r="O33" s="140"/>
      <c r="P33" s="139">
        <v>495</v>
      </c>
      <c r="Q33" s="139">
        <v>360</v>
      </c>
      <c r="R33" s="139">
        <v>460</v>
      </c>
      <c r="S33" s="139" t="s">
        <v>32</v>
      </c>
      <c r="T33" s="139" t="s">
        <v>32</v>
      </c>
      <c r="U33" s="139">
        <v>415</v>
      </c>
      <c r="V33" s="125"/>
      <c r="W33" s="126" t="str">
        <f t="shared" si="3"/>
        <v>N/A</v>
      </c>
      <c r="X33" s="126">
        <f t="shared" si="4"/>
        <v>620</v>
      </c>
      <c r="Y33" s="126">
        <f t="shared" si="0"/>
        <v>480</v>
      </c>
      <c r="Z33" s="126">
        <f t="shared" si="7"/>
        <v>435</v>
      </c>
      <c r="AB33" s="155" t="e">
        <f>W33/W$33</f>
        <v>#VALUE!</v>
      </c>
      <c r="AC33" s="155">
        <f t="shared" ref="AC33:AE35" si="22">X33/X$33</f>
        <v>1</v>
      </c>
      <c r="AD33" s="155">
        <f t="shared" si="22"/>
        <v>1</v>
      </c>
      <c r="AE33" s="155">
        <f t="shared" si="22"/>
        <v>1</v>
      </c>
      <c r="AF33" s="147"/>
      <c r="AG33" s="154" t="e">
        <f t="shared" si="6"/>
        <v>#VALUE!</v>
      </c>
      <c r="AH33" s="154">
        <f t="shared" si="2"/>
        <v>1.4252873563218391</v>
      </c>
      <c r="AI33" s="154">
        <f t="shared" si="2"/>
        <v>1.103448275862069</v>
      </c>
      <c r="AJ33" s="154">
        <f t="shared" si="2"/>
        <v>1</v>
      </c>
    </row>
    <row r="34" spans="1:36" x14ac:dyDescent="0.2">
      <c r="A34" s="265"/>
      <c r="B34" s="268"/>
      <c r="C34" s="142" t="s">
        <v>106</v>
      </c>
      <c r="D34" s="139" t="s">
        <v>32</v>
      </c>
      <c r="E34" s="140"/>
      <c r="F34" s="139">
        <v>825</v>
      </c>
      <c r="G34" s="139" t="s">
        <v>32</v>
      </c>
      <c r="H34" s="139" t="s">
        <v>32</v>
      </c>
      <c r="I34" s="140"/>
      <c r="J34" s="139">
        <v>725</v>
      </c>
      <c r="K34" s="139">
        <v>500</v>
      </c>
      <c r="L34" s="139">
        <v>400</v>
      </c>
      <c r="M34" s="139">
        <v>975</v>
      </c>
      <c r="N34" s="139">
        <v>320</v>
      </c>
      <c r="O34" s="140"/>
      <c r="P34" s="139">
        <v>600</v>
      </c>
      <c r="Q34" s="139">
        <v>610</v>
      </c>
      <c r="R34" s="139">
        <v>495</v>
      </c>
      <c r="S34" s="139" t="s">
        <v>32</v>
      </c>
      <c r="T34" s="139" t="s">
        <v>32</v>
      </c>
      <c r="U34" s="139">
        <v>470</v>
      </c>
      <c r="V34" s="125"/>
      <c r="W34" s="126" t="str">
        <f t="shared" si="3"/>
        <v>N/A</v>
      </c>
      <c r="X34" s="126">
        <f t="shared" si="4"/>
        <v>825</v>
      </c>
      <c r="Y34" s="126">
        <f t="shared" si="0"/>
        <v>585</v>
      </c>
      <c r="Z34" s="126">
        <f t="shared" si="7"/>
        <v>545</v>
      </c>
      <c r="AB34" s="155" t="e">
        <f t="shared" ref="AB34:AB35" si="23">W34/W$33</f>
        <v>#VALUE!</v>
      </c>
      <c r="AC34" s="155">
        <f t="shared" si="22"/>
        <v>1.3306451612903225</v>
      </c>
      <c r="AD34" s="155">
        <f t="shared" si="22"/>
        <v>1.21875</v>
      </c>
      <c r="AE34" s="155">
        <f t="shared" si="22"/>
        <v>1.2528735632183907</v>
      </c>
      <c r="AF34" s="147"/>
      <c r="AG34" s="154" t="e">
        <f t="shared" si="6"/>
        <v>#VALUE!</v>
      </c>
      <c r="AH34" s="154">
        <f t="shared" si="2"/>
        <v>1.5137614678899083</v>
      </c>
      <c r="AI34" s="154">
        <f t="shared" si="2"/>
        <v>1.073394495412844</v>
      </c>
      <c r="AJ34" s="154">
        <f t="shared" si="2"/>
        <v>1</v>
      </c>
    </row>
    <row r="35" spans="1:36" x14ac:dyDescent="0.2">
      <c r="A35" s="265"/>
      <c r="B35" s="269"/>
      <c r="C35" s="143" t="s">
        <v>107</v>
      </c>
      <c r="D35" s="139" t="s">
        <v>32</v>
      </c>
      <c r="E35" s="140"/>
      <c r="F35" s="139">
        <v>1680</v>
      </c>
      <c r="G35" s="139" t="s">
        <v>32</v>
      </c>
      <c r="H35" s="139" t="s">
        <v>32</v>
      </c>
      <c r="I35" s="140"/>
      <c r="J35" s="139">
        <v>1260</v>
      </c>
      <c r="K35" s="139">
        <v>930</v>
      </c>
      <c r="L35" s="139">
        <v>745</v>
      </c>
      <c r="M35" s="139">
        <v>1830</v>
      </c>
      <c r="N35" s="139">
        <v>645</v>
      </c>
      <c r="O35" s="140"/>
      <c r="P35" s="139">
        <v>1115</v>
      </c>
      <c r="Q35" s="139">
        <v>1260</v>
      </c>
      <c r="R35" s="139">
        <v>950</v>
      </c>
      <c r="S35" s="139" t="s">
        <v>32</v>
      </c>
      <c r="T35" s="139" t="s">
        <v>32</v>
      </c>
      <c r="U35" s="139">
        <v>1230</v>
      </c>
      <c r="V35" s="125"/>
      <c r="W35" s="126" t="str">
        <f t="shared" si="3"/>
        <v>N/A</v>
      </c>
      <c r="X35" s="126">
        <f t="shared" si="4"/>
        <v>1680</v>
      </c>
      <c r="Y35" s="126">
        <f t="shared" si="0"/>
        <v>1080</v>
      </c>
      <c r="Z35" s="126">
        <f t="shared" si="7"/>
        <v>1140</v>
      </c>
      <c r="AB35" s="155" t="e">
        <f t="shared" si="23"/>
        <v>#VALUE!</v>
      </c>
      <c r="AC35" s="155">
        <f t="shared" si="22"/>
        <v>2.7096774193548385</v>
      </c>
      <c r="AD35" s="155">
        <f t="shared" si="22"/>
        <v>2.25</v>
      </c>
      <c r="AE35" s="155">
        <f t="shared" si="22"/>
        <v>2.6206896551724137</v>
      </c>
      <c r="AF35" s="147"/>
      <c r="AG35" s="154" t="e">
        <f t="shared" si="6"/>
        <v>#VALUE!</v>
      </c>
      <c r="AH35" s="154">
        <f t="shared" si="2"/>
        <v>1.4736842105263157</v>
      </c>
      <c r="AI35" s="154">
        <f t="shared" si="2"/>
        <v>0.94736842105263153</v>
      </c>
      <c r="AJ35" s="154">
        <f t="shared" si="2"/>
        <v>1</v>
      </c>
    </row>
    <row r="36" spans="1:36" x14ac:dyDescent="0.2">
      <c r="A36" s="265"/>
      <c r="B36" s="270" t="s">
        <v>110</v>
      </c>
      <c r="C36" s="144" t="s">
        <v>105</v>
      </c>
      <c r="D36" s="139">
        <v>1220</v>
      </c>
      <c r="E36" s="140"/>
      <c r="F36" s="139">
        <v>620</v>
      </c>
      <c r="G36" s="139">
        <v>640</v>
      </c>
      <c r="H36" s="139">
        <v>760</v>
      </c>
      <c r="I36" s="140"/>
      <c r="J36" s="139">
        <v>585</v>
      </c>
      <c r="K36" s="139">
        <v>500</v>
      </c>
      <c r="L36" s="139">
        <v>400</v>
      </c>
      <c r="M36" s="139">
        <v>685</v>
      </c>
      <c r="N36" s="139">
        <v>220</v>
      </c>
      <c r="O36" s="140"/>
      <c r="P36" s="139">
        <v>495</v>
      </c>
      <c r="Q36" s="139">
        <v>360</v>
      </c>
      <c r="R36" s="139">
        <v>460</v>
      </c>
      <c r="S36" s="139">
        <v>325</v>
      </c>
      <c r="T36" s="139">
        <v>395</v>
      </c>
      <c r="U36" s="139">
        <v>415</v>
      </c>
      <c r="V36" s="125"/>
      <c r="W36" s="126">
        <f t="shared" si="3"/>
        <v>1220</v>
      </c>
      <c r="X36" s="126">
        <f t="shared" si="4"/>
        <v>675</v>
      </c>
      <c r="Y36" s="126">
        <f t="shared" si="0"/>
        <v>480</v>
      </c>
      <c r="Z36" s="126">
        <f t="shared" si="7"/>
        <v>410</v>
      </c>
      <c r="AB36" s="155">
        <f>W36/W$36</f>
        <v>1</v>
      </c>
      <c r="AC36" s="155">
        <f t="shared" ref="AC36:AE38" si="24">X36/X$36</f>
        <v>1</v>
      </c>
      <c r="AD36" s="155">
        <f t="shared" si="24"/>
        <v>1</v>
      </c>
      <c r="AE36" s="155">
        <f t="shared" si="24"/>
        <v>1</v>
      </c>
      <c r="AF36" s="147"/>
      <c r="AG36" s="154">
        <f t="shared" si="6"/>
        <v>2.975609756097561</v>
      </c>
      <c r="AH36" s="154">
        <f t="shared" si="2"/>
        <v>1.6463414634146341</v>
      </c>
      <c r="AI36" s="154">
        <f t="shared" si="2"/>
        <v>1.1707317073170731</v>
      </c>
      <c r="AJ36" s="154">
        <f t="shared" si="2"/>
        <v>1</v>
      </c>
    </row>
    <row r="37" spans="1:36" x14ac:dyDescent="0.2">
      <c r="A37" s="265"/>
      <c r="B37" s="268"/>
      <c r="C37" s="142" t="s">
        <v>106</v>
      </c>
      <c r="D37" s="139">
        <v>1600</v>
      </c>
      <c r="E37" s="140"/>
      <c r="F37" s="139">
        <v>825</v>
      </c>
      <c r="G37" s="139">
        <v>895</v>
      </c>
      <c r="H37" s="139">
        <v>1040</v>
      </c>
      <c r="I37" s="140"/>
      <c r="J37" s="139">
        <v>725</v>
      </c>
      <c r="K37" s="139">
        <v>500</v>
      </c>
      <c r="L37" s="139">
        <v>400</v>
      </c>
      <c r="M37" s="139">
        <v>975</v>
      </c>
      <c r="N37" s="139">
        <v>320</v>
      </c>
      <c r="O37" s="140"/>
      <c r="P37" s="139">
        <v>600</v>
      </c>
      <c r="Q37" s="139">
        <v>610</v>
      </c>
      <c r="R37" s="139">
        <v>495</v>
      </c>
      <c r="S37" s="139">
        <v>475</v>
      </c>
      <c r="T37" s="139">
        <v>585</v>
      </c>
      <c r="U37" s="139">
        <v>470</v>
      </c>
      <c r="V37" s="125"/>
      <c r="W37" s="126">
        <f t="shared" si="3"/>
        <v>1600</v>
      </c>
      <c r="X37" s="126">
        <f t="shared" si="4"/>
        <v>920</v>
      </c>
      <c r="Y37" s="126">
        <f t="shared" si="0"/>
        <v>585</v>
      </c>
      <c r="Z37" s="126">
        <f t="shared" si="7"/>
        <v>540</v>
      </c>
      <c r="AB37" s="155">
        <f t="shared" ref="AB37:AB38" si="25">W37/W$36</f>
        <v>1.3114754098360655</v>
      </c>
      <c r="AC37" s="155">
        <f t="shared" si="24"/>
        <v>1.3629629629629629</v>
      </c>
      <c r="AD37" s="155">
        <f t="shared" si="24"/>
        <v>1.21875</v>
      </c>
      <c r="AE37" s="155">
        <f t="shared" si="24"/>
        <v>1.3170731707317074</v>
      </c>
      <c r="AF37" s="147"/>
      <c r="AG37" s="154">
        <f t="shared" si="6"/>
        <v>2.9629629629629628</v>
      </c>
      <c r="AH37" s="154">
        <f t="shared" si="2"/>
        <v>1.7037037037037037</v>
      </c>
      <c r="AI37" s="154">
        <f t="shared" si="2"/>
        <v>1.0833333333333333</v>
      </c>
      <c r="AJ37" s="154">
        <f t="shared" si="2"/>
        <v>1</v>
      </c>
    </row>
    <row r="38" spans="1:36" x14ac:dyDescent="0.2">
      <c r="A38" s="265"/>
      <c r="B38" s="269"/>
      <c r="C38" s="143" t="s">
        <v>107</v>
      </c>
      <c r="D38" s="139">
        <v>2050</v>
      </c>
      <c r="E38" s="140"/>
      <c r="F38" s="139">
        <v>1680</v>
      </c>
      <c r="G38" s="139">
        <v>1320</v>
      </c>
      <c r="H38" s="139">
        <v>1485</v>
      </c>
      <c r="I38" s="140"/>
      <c r="J38" s="139">
        <v>1260</v>
      </c>
      <c r="K38" s="139">
        <v>930</v>
      </c>
      <c r="L38" s="139">
        <v>745</v>
      </c>
      <c r="M38" s="139">
        <v>1830</v>
      </c>
      <c r="N38" s="139">
        <v>645</v>
      </c>
      <c r="O38" s="140"/>
      <c r="P38" s="139">
        <v>1115</v>
      </c>
      <c r="Q38" s="139">
        <v>1260</v>
      </c>
      <c r="R38" s="139">
        <v>950</v>
      </c>
      <c r="S38" s="139">
        <v>800</v>
      </c>
      <c r="T38" s="139">
        <v>985</v>
      </c>
      <c r="U38" s="139">
        <v>1230</v>
      </c>
      <c r="V38" s="125"/>
      <c r="W38" s="126">
        <f t="shared" si="3"/>
        <v>2050</v>
      </c>
      <c r="X38" s="126">
        <f t="shared" si="4"/>
        <v>1495</v>
      </c>
      <c r="Y38" s="126">
        <f t="shared" si="0"/>
        <v>1080</v>
      </c>
      <c r="Z38" s="126">
        <f t="shared" si="7"/>
        <v>1055</v>
      </c>
      <c r="AB38" s="155">
        <f t="shared" si="25"/>
        <v>1.680327868852459</v>
      </c>
      <c r="AC38" s="155">
        <f t="shared" si="24"/>
        <v>2.2148148148148148</v>
      </c>
      <c r="AD38" s="155">
        <f t="shared" si="24"/>
        <v>2.25</v>
      </c>
      <c r="AE38" s="155">
        <f t="shared" si="24"/>
        <v>2.5731707317073171</v>
      </c>
      <c r="AF38" s="147"/>
      <c r="AG38" s="154">
        <f t="shared" si="6"/>
        <v>1.9431279620853081</v>
      </c>
      <c r="AH38" s="154">
        <f t="shared" si="2"/>
        <v>1.4170616113744077</v>
      </c>
      <c r="AI38" s="154">
        <f t="shared" si="2"/>
        <v>1.0236966824644549</v>
      </c>
      <c r="AJ38" s="154">
        <f t="shared" si="2"/>
        <v>1</v>
      </c>
    </row>
    <row r="39" spans="1:36" x14ac:dyDescent="0.2">
      <c r="A39" s="265"/>
      <c r="B39" s="270" t="s">
        <v>111</v>
      </c>
      <c r="C39" s="144" t="s">
        <v>105</v>
      </c>
      <c r="D39" s="139">
        <v>1065</v>
      </c>
      <c r="E39" s="140"/>
      <c r="F39" s="139">
        <v>620</v>
      </c>
      <c r="G39" s="139">
        <v>560</v>
      </c>
      <c r="H39" s="139">
        <v>670</v>
      </c>
      <c r="I39" s="140"/>
      <c r="J39" s="139">
        <v>585</v>
      </c>
      <c r="K39" s="139">
        <v>465</v>
      </c>
      <c r="L39" s="139">
        <v>370</v>
      </c>
      <c r="M39" s="139">
        <v>655</v>
      </c>
      <c r="N39" s="139">
        <v>210</v>
      </c>
      <c r="O39" s="140"/>
      <c r="P39" s="139">
        <v>495</v>
      </c>
      <c r="Q39" s="139">
        <v>360</v>
      </c>
      <c r="R39" s="139">
        <v>460</v>
      </c>
      <c r="S39" s="139">
        <v>285</v>
      </c>
      <c r="T39" s="139">
        <v>345</v>
      </c>
      <c r="U39" s="139">
        <v>385</v>
      </c>
      <c r="V39" s="125"/>
      <c r="W39" s="126">
        <f t="shared" si="3"/>
        <v>1065</v>
      </c>
      <c r="X39" s="126">
        <f t="shared" si="4"/>
        <v>615</v>
      </c>
      <c r="Y39" s="126">
        <f t="shared" si="0"/>
        <v>455</v>
      </c>
      <c r="Z39" s="126">
        <f t="shared" si="7"/>
        <v>390</v>
      </c>
      <c r="AB39" s="155">
        <f>W39/W$39</f>
        <v>1</v>
      </c>
      <c r="AC39" s="155">
        <f t="shared" ref="AC39:AE41" si="26">X39/X$39</f>
        <v>1</v>
      </c>
      <c r="AD39" s="155">
        <f t="shared" si="26"/>
        <v>1</v>
      </c>
      <c r="AE39" s="155">
        <f t="shared" si="26"/>
        <v>1</v>
      </c>
      <c r="AF39" s="147"/>
      <c r="AG39" s="154">
        <f t="shared" si="6"/>
        <v>2.7307692307692308</v>
      </c>
      <c r="AH39" s="154">
        <f t="shared" si="2"/>
        <v>1.5769230769230769</v>
      </c>
      <c r="AI39" s="154">
        <f t="shared" si="2"/>
        <v>1.1666666666666667</v>
      </c>
      <c r="AJ39" s="154">
        <f t="shared" si="2"/>
        <v>1</v>
      </c>
    </row>
    <row r="40" spans="1:36" x14ac:dyDescent="0.2">
      <c r="A40" s="265"/>
      <c r="B40" s="268"/>
      <c r="C40" s="142" t="s">
        <v>106</v>
      </c>
      <c r="D40" s="139">
        <v>1400</v>
      </c>
      <c r="E40" s="140"/>
      <c r="F40" s="139">
        <v>825</v>
      </c>
      <c r="G40" s="139">
        <v>785</v>
      </c>
      <c r="H40" s="139">
        <v>910</v>
      </c>
      <c r="I40" s="140"/>
      <c r="J40" s="139">
        <v>725</v>
      </c>
      <c r="K40" s="139">
        <v>465</v>
      </c>
      <c r="L40" s="139">
        <v>370</v>
      </c>
      <c r="M40" s="139">
        <v>935</v>
      </c>
      <c r="N40" s="139">
        <v>310</v>
      </c>
      <c r="O40" s="140"/>
      <c r="P40" s="139">
        <v>600</v>
      </c>
      <c r="Q40" s="139">
        <v>610</v>
      </c>
      <c r="R40" s="139">
        <v>495</v>
      </c>
      <c r="S40" s="139">
        <v>415</v>
      </c>
      <c r="T40" s="139">
        <v>510</v>
      </c>
      <c r="U40" s="139">
        <v>440</v>
      </c>
      <c r="V40" s="125"/>
      <c r="W40" s="126">
        <f t="shared" si="3"/>
        <v>1400</v>
      </c>
      <c r="X40" s="126">
        <f t="shared" si="4"/>
        <v>840</v>
      </c>
      <c r="Y40" s="126">
        <f t="shared" si="0"/>
        <v>560</v>
      </c>
      <c r="Z40" s="126">
        <f t="shared" si="7"/>
        <v>510</v>
      </c>
      <c r="AB40" s="155">
        <f t="shared" ref="AB40:AB41" si="27">W40/W$39</f>
        <v>1.3145539906103287</v>
      </c>
      <c r="AC40" s="155">
        <f t="shared" si="26"/>
        <v>1.3658536585365855</v>
      </c>
      <c r="AD40" s="155">
        <f t="shared" si="26"/>
        <v>1.2307692307692308</v>
      </c>
      <c r="AE40" s="155">
        <f t="shared" si="26"/>
        <v>1.3076923076923077</v>
      </c>
      <c r="AF40" s="147"/>
      <c r="AG40" s="154">
        <f t="shared" si="6"/>
        <v>2.7450980392156863</v>
      </c>
      <c r="AH40" s="154">
        <f t="shared" si="2"/>
        <v>1.6470588235294117</v>
      </c>
      <c r="AI40" s="154">
        <f t="shared" si="2"/>
        <v>1.0980392156862746</v>
      </c>
      <c r="AJ40" s="154">
        <f t="shared" si="2"/>
        <v>1</v>
      </c>
    </row>
    <row r="41" spans="1:36" x14ac:dyDescent="0.2">
      <c r="A41" s="265"/>
      <c r="B41" s="269"/>
      <c r="C41" s="143" t="s">
        <v>107</v>
      </c>
      <c r="D41" s="139">
        <v>1795</v>
      </c>
      <c r="E41" s="140"/>
      <c r="F41" s="139">
        <v>1680</v>
      </c>
      <c r="G41" s="139">
        <v>1150</v>
      </c>
      <c r="H41" s="139">
        <v>1300</v>
      </c>
      <c r="I41" s="140"/>
      <c r="J41" s="139">
        <v>1260</v>
      </c>
      <c r="K41" s="139">
        <v>860</v>
      </c>
      <c r="L41" s="139">
        <v>695</v>
      </c>
      <c r="M41" s="139">
        <v>1750</v>
      </c>
      <c r="N41" s="139">
        <v>625</v>
      </c>
      <c r="O41" s="140"/>
      <c r="P41" s="139">
        <v>1115</v>
      </c>
      <c r="Q41" s="139">
        <v>1260</v>
      </c>
      <c r="R41" s="139">
        <v>950</v>
      </c>
      <c r="S41" s="139">
        <v>700</v>
      </c>
      <c r="T41" s="139">
        <v>860</v>
      </c>
      <c r="U41" s="139">
        <v>1140</v>
      </c>
      <c r="V41" s="125"/>
      <c r="W41" s="126">
        <f t="shared" si="3"/>
        <v>1795</v>
      </c>
      <c r="X41" s="126">
        <f t="shared" si="4"/>
        <v>1375</v>
      </c>
      <c r="Y41" s="126">
        <f t="shared" si="0"/>
        <v>1040</v>
      </c>
      <c r="Z41" s="126">
        <f t="shared" si="7"/>
        <v>1005</v>
      </c>
      <c r="AB41" s="155">
        <f t="shared" si="27"/>
        <v>1.6854460093896713</v>
      </c>
      <c r="AC41" s="155">
        <f t="shared" si="26"/>
        <v>2.2357723577235773</v>
      </c>
      <c r="AD41" s="155">
        <f t="shared" si="26"/>
        <v>2.2857142857142856</v>
      </c>
      <c r="AE41" s="155">
        <f t="shared" si="26"/>
        <v>2.5769230769230771</v>
      </c>
      <c r="AF41" s="147"/>
      <c r="AG41" s="154">
        <f t="shared" si="6"/>
        <v>1.7860696517412935</v>
      </c>
      <c r="AH41" s="154">
        <f t="shared" si="2"/>
        <v>1.3681592039800996</v>
      </c>
      <c r="AI41" s="154">
        <f t="shared" si="2"/>
        <v>1.0348258706467661</v>
      </c>
      <c r="AJ41" s="154">
        <f t="shared" si="2"/>
        <v>1</v>
      </c>
    </row>
    <row r="42" spans="1:36" x14ac:dyDescent="0.2">
      <c r="A42" s="265"/>
      <c r="B42" s="270" t="s">
        <v>112</v>
      </c>
      <c r="C42" s="144" t="s">
        <v>105</v>
      </c>
      <c r="D42" s="139">
        <v>1220</v>
      </c>
      <c r="E42" s="140"/>
      <c r="F42" s="139">
        <v>620</v>
      </c>
      <c r="G42" s="139">
        <v>640</v>
      </c>
      <c r="H42" s="139">
        <v>760</v>
      </c>
      <c r="I42" s="140"/>
      <c r="J42" s="139">
        <v>585</v>
      </c>
      <c r="K42" s="139">
        <v>570</v>
      </c>
      <c r="L42" s="139">
        <v>455</v>
      </c>
      <c r="M42" s="139">
        <v>775</v>
      </c>
      <c r="N42" s="139">
        <v>235</v>
      </c>
      <c r="O42" s="140"/>
      <c r="P42" s="139">
        <v>495</v>
      </c>
      <c r="Q42" s="139">
        <v>360</v>
      </c>
      <c r="R42" s="139">
        <v>460</v>
      </c>
      <c r="S42" s="139">
        <v>325</v>
      </c>
      <c r="T42" s="139">
        <v>395</v>
      </c>
      <c r="U42" s="139">
        <v>470</v>
      </c>
      <c r="V42" s="125"/>
      <c r="W42" s="126">
        <f t="shared" si="3"/>
        <v>1220</v>
      </c>
      <c r="X42" s="126">
        <f t="shared" si="4"/>
        <v>675</v>
      </c>
      <c r="Y42" s="126">
        <f t="shared" si="0"/>
        <v>525</v>
      </c>
      <c r="Z42" s="126">
        <f t="shared" si="7"/>
        <v>420</v>
      </c>
      <c r="AB42" s="155">
        <f>W42/W$42</f>
        <v>1</v>
      </c>
      <c r="AC42" s="155">
        <f t="shared" ref="AC42:AE44" si="28">X42/X$42</f>
        <v>1</v>
      </c>
      <c r="AD42" s="155">
        <f t="shared" si="28"/>
        <v>1</v>
      </c>
      <c r="AE42" s="155">
        <f t="shared" si="28"/>
        <v>1</v>
      </c>
      <c r="AF42" s="147"/>
      <c r="AG42" s="154">
        <f t="shared" si="6"/>
        <v>2.9047619047619047</v>
      </c>
      <c r="AH42" s="154">
        <f t="shared" si="2"/>
        <v>1.6071428571428572</v>
      </c>
      <c r="AI42" s="154">
        <f t="shared" si="2"/>
        <v>1.25</v>
      </c>
      <c r="AJ42" s="154">
        <f t="shared" si="2"/>
        <v>1</v>
      </c>
    </row>
    <row r="43" spans="1:36" x14ac:dyDescent="0.2">
      <c r="A43" s="265"/>
      <c r="B43" s="268"/>
      <c r="C43" s="142" t="s">
        <v>106</v>
      </c>
      <c r="D43" s="139">
        <v>1600</v>
      </c>
      <c r="E43" s="140"/>
      <c r="F43" s="139">
        <v>825</v>
      </c>
      <c r="G43" s="139">
        <v>895</v>
      </c>
      <c r="H43" s="139">
        <v>1040</v>
      </c>
      <c r="I43" s="140"/>
      <c r="J43" s="139">
        <v>725</v>
      </c>
      <c r="K43" s="139">
        <v>565</v>
      </c>
      <c r="L43" s="139">
        <v>455</v>
      </c>
      <c r="M43" s="139">
        <v>1105</v>
      </c>
      <c r="N43" s="139">
        <v>350</v>
      </c>
      <c r="O43" s="140"/>
      <c r="P43" s="139">
        <v>600</v>
      </c>
      <c r="Q43" s="139">
        <v>610</v>
      </c>
      <c r="R43" s="139">
        <v>495</v>
      </c>
      <c r="S43" s="139">
        <v>475</v>
      </c>
      <c r="T43" s="139">
        <v>585</v>
      </c>
      <c r="U43" s="139">
        <v>535</v>
      </c>
      <c r="V43" s="125"/>
      <c r="W43" s="126">
        <f t="shared" si="3"/>
        <v>1600</v>
      </c>
      <c r="X43" s="126">
        <f t="shared" si="4"/>
        <v>920</v>
      </c>
      <c r="Y43" s="126">
        <f t="shared" si="0"/>
        <v>640</v>
      </c>
      <c r="Z43" s="126">
        <f t="shared" si="7"/>
        <v>550</v>
      </c>
      <c r="AB43" s="155">
        <f t="shared" ref="AB43:AB44" si="29">W43/W$42</f>
        <v>1.3114754098360655</v>
      </c>
      <c r="AC43" s="155">
        <f t="shared" si="28"/>
        <v>1.3629629629629629</v>
      </c>
      <c r="AD43" s="155">
        <f t="shared" si="28"/>
        <v>1.2190476190476192</v>
      </c>
      <c r="AE43" s="155">
        <f t="shared" si="28"/>
        <v>1.3095238095238095</v>
      </c>
      <c r="AF43" s="147"/>
      <c r="AG43" s="154">
        <f t="shared" si="6"/>
        <v>2.9090909090909092</v>
      </c>
      <c r="AH43" s="154">
        <f t="shared" si="2"/>
        <v>1.6727272727272726</v>
      </c>
      <c r="AI43" s="154">
        <f t="shared" si="2"/>
        <v>1.1636363636363636</v>
      </c>
      <c r="AJ43" s="154">
        <f t="shared" si="2"/>
        <v>1</v>
      </c>
    </row>
    <row r="44" spans="1:36" ht="15" thickBot="1" x14ac:dyDescent="0.25">
      <c r="A44" s="266"/>
      <c r="B44" s="271"/>
      <c r="C44" s="145" t="s">
        <v>107</v>
      </c>
      <c r="D44" s="139">
        <v>2050</v>
      </c>
      <c r="E44" s="140"/>
      <c r="F44" s="139">
        <v>1680</v>
      </c>
      <c r="G44" s="139">
        <v>1320</v>
      </c>
      <c r="H44" s="139">
        <v>1485</v>
      </c>
      <c r="I44" s="140"/>
      <c r="J44" s="139">
        <v>1260</v>
      </c>
      <c r="K44" s="139">
        <v>1055</v>
      </c>
      <c r="L44" s="139">
        <v>845</v>
      </c>
      <c r="M44" s="139">
        <v>2075</v>
      </c>
      <c r="N44" s="139">
        <v>700</v>
      </c>
      <c r="O44" s="140"/>
      <c r="P44" s="139">
        <v>1115</v>
      </c>
      <c r="Q44" s="139">
        <v>1260</v>
      </c>
      <c r="R44" s="139">
        <v>950</v>
      </c>
      <c r="S44" s="139">
        <v>800</v>
      </c>
      <c r="T44" s="139">
        <v>985</v>
      </c>
      <c r="U44" s="139">
        <v>1395</v>
      </c>
      <c r="V44" s="125"/>
      <c r="W44" s="126">
        <f t="shared" si="3"/>
        <v>2050</v>
      </c>
      <c r="X44" s="126">
        <f t="shared" si="4"/>
        <v>1495</v>
      </c>
      <c r="Y44" s="126">
        <f t="shared" si="0"/>
        <v>1185</v>
      </c>
      <c r="Z44" s="126">
        <f t="shared" si="7"/>
        <v>1085</v>
      </c>
      <c r="AB44" s="155">
        <f t="shared" si="29"/>
        <v>1.680327868852459</v>
      </c>
      <c r="AC44" s="155">
        <f t="shared" si="28"/>
        <v>2.2148148148148148</v>
      </c>
      <c r="AD44" s="155">
        <f t="shared" si="28"/>
        <v>2.2571428571428571</v>
      </c>
      <c r="AE44" s="155">
        <f t="shared" si="28"/>
        <v>2.5833333333333335</v>
      </c>
      <c r="AF44" s="147"/>
      <c r="AG44" s="154">
        <f t="shared" si="6"/>
        <v>1.8894009216589862</v>
      </c>
      <c r="AH44" s="154">
        <f t="shared" si="2"/>
        <v>1.3778801843317972</v>
      </c>
      <c r="AI44" s="154">
        <f t="shared" si="2"/>
        <v>1.0921658986175116</v>
      </c>
      <c r="AJ44" s="154">
        <f t="shared" si="2"/>
        <v>1</v>
      </c>
    </row>
    <row r="49" spans="1:18" x14ac:dyDescent="0.2">
      <c r="A49" s="123"/>
      <c r="B49" s="123"/>
      <c r="C49" s="123"/>
      <c r="D49" s="123"/>
      <c r="E49" s="129"/>
      <c r="F49" s="123"/>
      <c r="G49" s="123"/>
      <c r="H49" s="123"/>
      <c r="I49" s="129"/>
      <c r="L49" s="123"/>
      <c r="M49" s="123"/>
      <c r="N49" s="123"/>
      <c r="O49" s="129"/>
      <c r="P49" s="123"/>
      <c r="Q49" s="123"/>
      <c r="R49" s="123"/>
    </row>
    <row r="50" spans="1:18" ht="15" customHeight="1" x14ac:dyDescent="0.2">
      <c r="A50" s="123"/>
      <c r="B50" s="123"/>
      <c r="C50" s="123"/>
      <c r="D50" s="123"/>
      <c r="E50" s="129"/>
      <c r="F50" s="123"/>
      <c r="G50" s="123"/>
      <c r="H50" s="123"/>
      <c r="I50" s="129"/>
      <c r="L50" s="123"/>
      <c r="M50" s="123"/>
      <c r="N50" s="123"/>
      <c r="O50" s="129"/>
      <c r="P50" s="123"/>
      <c r="Q50" s="123"/>
      <c r="R50" s="123"/>
    </row>
    <row r="51" spans="1:18" x14ac:dyDescent="0.2">
      <c r="A51" s="123"/>
      <c r="B51" s="123"/>
      <c r="C51" s="123"/>
      <c r="D51" s="123"/>
      <c r="E51" s="129"/>
      <c r="F51" s="123"/>
      <c r="G51" s="123"/>
      <c r="H51" s="123"/>
      <c r="I51" s="129"/>
      <c r="L51" s="123"/>
      <c r="M51" s="123"/>
      <c r="N51" s="123"/>
      <c r="O51" s="129"/>
      <c r="P51" s="123"/>
      <c r="Q51" s="123"/>
      <c r="R51" s="123"/>
    </row>
  </sheetData>
  <mergeCells count="17">
    <mergeCell ref="B21:B23"/>
    <mergeCell ref="B24:B26"/>
    <mergeCell ref="F7:H7"/>
    <mergeCell ref="J7:N7"/>
    <mergeCell ref="P7:U7"/>
    <mergeCell ref="A27:A44"/>
    <mergeCell ref="B27:B29"/>
    <mergeCell ref="B30:B32"/>
    <mergeCell ref="B33:B35"/>
    <mergeCell ref="B36:B38"/>
    <mergeCell ref="B39:B41"/>
    <mergeCell ref="B42:B44"/>
    <mergeCell ref="A9:A26"/>
    <mergeCell ref="B9:B11"/>
    <mergeCell ref="B12:B14"/>
    <mergeCell ref="B15:B17"/>
    <mergeCell ref="B18:B20"/>
  </mergeCells>
  <pageMargins left="0.5" right="0.25" top="0.5" bottom="0.25" header="0.3" footer="0.3"/>
  <pageSetup paperSize="5" scale="74" orientation="landscape" r:id="rId1"/>
  <headerFooter>
    <oddHeader>&amp;R&amp;"Arial,Bold"&amp;12DRAFT</oddHeader>
  </headerFooter>
  <colBreaks count="1" manualBreakCount="1">
    <brk id="15" max="4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5"/>
  <sheetViews>
    <sheetView showGridLines="0" zoomScale="70" zoomScaleNormal="70" workbookViewId="0">
      <selection activeCell="Z37" sqref="Z37"/>
    </sheetView>
  </sheetViews>
  <sheetFormatPr defaultColWidth="9.33203125" defaultRowHeight="14.25" outlineLevelCol="1" x14ac:dyDescent="0.2"/>
  <cols>
    <col min="1" max="1" width="15.83203125" style="123" customWidth="1"/>
    <col min="2" max="2" width="25.83203125" style="123" customWidth="1"/>
    <col min="3" max="3" width="15.83203125" style="123" customWidth="1"/>
    <col min="4" max="8" width="15.83203125" style="147" customWidth="1"/>
    <col min="9" max="9" width="1.83203125" style="152" customWidth="1"/>
    <col min="10" max="16" width="15.83203125" style="147" customWidth="1"/>
    <col min="17" max="17" width="1.83203125" style="152" customWidth="1"/>
    <col min="18" max="19" width="15.83203125" style="147" customWidth="1"/>
    <col min="20" max="20" width="1.83203125" style="152" customWidth="1"/>
    <col min="21" max="21" width="15.83203125" style="147" customWidth="1"/>
    <col min="22" max="22" width="9.33203125" style="147" customWidth="1"/>
    <col min="23" max="23" width="9.6640625" style="147" hidden="1" customWidth="1" outlineLevel="1"/>
    <col min="24" max="34" width="0" style="147" hidden="1" customWidth="1" outlineLevel="1"/>
    <col min="35" max="36" width="0" style="124" hidden="1" customWidth="1" outlineLevel="1"/>
    <col min="37" max="37" width="9.33203125" style="124" collapsed="1"/>
    <col min="38" max="16384" width="9.33203125" style="147"/>
  </cols>
  <sheetData>
    <row r="1" spans="1:60" s="120" customFormat="1" ht="18" x14ac:dyDescent="0.25">
      <c r="A1" s="16" t="s">
        <v>64</v>
      </c>
      <c r="B1" s="119"/>
      <c r="C1" s="119"/>
      <c r="E1" s="127"/>
      <c r="F1" s="119"/>
      <c r="G1" s="119"/>
      <c r="H1" s="119"/>
      <c r="I1" s="121"/>
      <c r="J1" s="121"/>
      <c r="K1" s="119"/>
      <c r="L1" s="119"/>
      <c r="M1" s="119"/>
      <c r="N1" s="119"/>
      <c r="O1" s="119"/>
      <c r="P1" s="121"/>
      <c r="Q1" s="121"/>
      <c r="R1" s="119"/>
      <c r="S1" s="119"/>
      <c r="T1" s="121"/>
      <c r="V1" s="119"/>
      <c r="W1" s="119"/>
      <c r="X1" s="121"/>
      <c r="Y1" s="121"/>
      <c r="Z1" s="121"/>
      <c r="AB1" s="119"/>
      <c r="AC1" s="119"/>
      <c r="AD1" s="119"/>
      <c r="AE1" s="119"/>
      <c r="AF1" s="119"/>
      <c r="AG1" s="121"/>
      <c r="AH1" s="119"/>
      <c r="AI1" s="119"/>
      <c r="AJ1" s="119"/>
      <c r="AK1" s="119"/>
      <c r="AM1" s="119"/>
      <c r="AN1" s="119"/>
      <c r="AP1" s="119"/>
      <c r="AQ1" s="119"/>
      <c r="AS1" s="119"/>
      <c r="AT1" s="119"/>
      <c r="AU1" s="121"/>
      <c r="AW1" s="119"/>
      <c r="AX1" s="119"/>
      <c r="AZ1" s="119"/>
      <c r="BA1" s="119"/>
      <c r="BB1" s="121"/>
      <c r="BD1" s="119"/>
      <c r="BE1" s="119"/>
      <c r="BF1" s="119"/>
      <c r="BG1" s="119"/>
      <c r="BH1" s="119"/>
    </row>
    <row r="2" spans="1:60" s="120" customFormat="1" ht="18" x14ac:dyDescent="0.25">
      <c r="A2" s="16" t="s">
        <v>117</v>
      </c>
      <c r="B2" s="119"/>
      <c r="C2" s="119"/>
      <c r="E2" s="127"/>
      <c r="F2" s="119"/>
      <c r="G2" s="119"/>
      <c r="H2" s="119"/>
      <c r="I2" s="121"/>
      <c r="J2" s="121"/>
      <c r="K2" s="119"/>
      <c r="L2" s="119"/>
      <c r="M2" s="119"/>
      <c r="N2" s="119"/>
      <c r="O2" s="119"/>
      <c r="P2" s="121"/>
      <c r="Q2" s="121"/>
      <c r="R2" s="119"/>
      <c r="S2" s="119"/>
      <c r="T2" s="121"/>
      <c r="V2" s="119"/>
      <c r="W2" s="119"/>
      <c r="X2" s="121"/>
      <c r="Y2" s="121"/>
      <c r="Z2" s="121"/>
      <c r="AB2" s="119"/>
      <c r="AC2" s="119"/>
      <c r="AD2" s="119"/>
      <c r="AE2" s="119"/>
      <c r="AF2" s="119"/>
      <c r="AG2" s="121"/>
      <c r="AH2" s="119"/>
      <c r="AI2" s="119"/>
      <c r="AJ2" s="119"/>
      <c r="AK2" s="119"/>
      <c r="AM2" s="119"/>
      <c r="AN2" s="119"/>
      <c r="AP2" s="119"/>
      <c r="AQ2" s="119"/>
      <c r="AS2" s="119"/>
      <c r="AT2" s="119"/>
      <c r="AU2" s="121"/>
      <c r="AW2" s="119"/>
      <c r="AX2" s="119"/>
      <c r="AZ2" s="119"/>
      <c r="BA2" s="119"/>
      <c r="BB2" s="121"/>
      <c r="BD2" s="119"/>
      <c r="BE2" s="119"/>
      <c r="BF2" s="119"/>
      <c r="BG2" s="119"/>
      <c r="BH2" s="119"/>
    </row>
    <row r="3" spans="1:60" s="120" customFormat="1" ht="15.75" x14ac:dyDescent="0.25">
      <c r="A3" s="51" t="s">
        <v>115</v>
      </c>
      <c r="B3" s="121"/>
      <c r="C3" s="119"/>
      <c r="E3" s="127"/>
      <c r="F3" s="119"/>
      <c r="G3" s="119"/>
      <c r="H3" s="119"/>
      <c r="I3" s="121"/>
      <c r="J3" s="121"/>
      <c r="K3" s="119"/>
      <c r="L3" s="119"/>
      <c r="M3" s="119"/>
      <c r="N3" s="119"/>
      <c r="O3" s="119"/>
      <c r="P3" s="121"/>
      <c r="Q3" s="121"/>
      <c r="R3" s="119"/>
      <c r="S3" s="119"/>
      <c r="T3" s="121"/>
      <c r="V3" s="119"/>
      <c r="W3" s="119"/>
      <c r="X3" s="121"/>
      <c r="Y3" s="121"/>
      <c r="Z3" s="121"/>
      <c r="AB3" s="119"/>
      <c r="AC3" s="119"/>
      <c r="AD3" s="119"/>
      <c r="AE3" s="119"/>
      <c r="AF3" s="119"/>
      <c r="AG3" s="121"/>
      <c r="AH3" s="119"/>
      <c r="AI3" s="119"/>
      <c r="AJ3" s="119"/>
      <c r="AK3" s="119"/>
      <c r="AM3" s="119"/>
      <c r="AN3" s="119"/>
      <c r="AP3" s="119"/>
      <c r="AQ3" s="119"/>
      <c r="AS3" s="119"/>
      <c r="AT3" s="119"/>
      <c r="AU3" s="121"/>
      <c r="AW3" s="119"/>
      <c r="AX3" s="119"/>
      <c r="AZ3" s="119"/>
      <c r="BA3" s="119"/>
      <c r="BB3" s="121"/>
      <c r="BD3" s="119"/>
      <c r="BE3" s="119"/>
      <c r="BF3" s="119"/>
      <c r="BG3" s="119"/>
      <c r="BH3" s="119"/>
    </row>
    <row r="4" spans="1:60" s="120" customFormat="1" ht="15.75" x14ac:dyDescent="0.25">
      <c r="A4" s="51" t="s">
        <v>185</v>
      </c>
      <c r="B4" s="121"/>
      <c r="C4" s="119"/>
      <c r="E4" s="127"/>
      <c r="F4" s="119"/>
      <c r="G4" s="119"/>
      <c r="H4" s="119"/>
      <c r="I4" s="121"/>
      <c r="J4" s="121"/>
      <c r="K4" s="119"/>
      <c r="L4" s="119"/>
      <c r="M4" s="119"/>
      <c r="N4" s="119"/>
      <c r="O4" s="119"/>
      <c r="P4" s="121"/>
      <c r="Q4" s="121"/>
      <c r="R4" s="119"/>
      <c r="S4" s="119"/>
      <c r="T4" s="121"/>
      <c r="V4" s="119"/>
      <c r="W4" s="119"/>
      <c r="X4" s="121"/>
      <c r="Y4" s="121"/>
      <c r="Z4" s="121"/>
      <c r="AB4" s="119"/>
      <c r="AC4" s="119"/>
      <c r="AD4" s="119"/>
      <c r="AE4" s="119"/>
      <c r="AF4" s="119"/>
      <c r="AG4" s="121"/>
      <c r="AH4" s="119"/>
      <c r="AI4" s="119"/>
      <c r="AJ4" s="119"/>
      <c r="AK4" s="119"/>
      <c r="AM4" s="119"/>
      <c r="AN4" s="119"/>
      <c r="AP4" s="119"/>
      <c r="AQ4" s="119"/>
      <c r="AS4" s="119"/>
      <c r="AT4" s="119"/>
      <c r="AU4" s="121"/>
      <c r="AW4" s="119"/>
      <c r="AX4" s="119"/>
      <c r="AZ4" s="119"/>
      <c r="BA4" s="119"/>
      <c r="BB4" s="121"/>
      <c r="BD4" s="119"/>
      <c r="BE4" s="119"/>
      <c r="BF4" s="119"/>
      <c r="BG4" s="119"/>
      <c r="BH4" s="119"/>
    </row>
    <row r="6" spans="1:60" ht="15" thickBot="1" x14ac:dyDescent="0.25"/>
    <row r="7" spans="1:60" ht="27" thickTop="1" thickBot="1" x14ac:dyDescent="0.25">
      <c r="D7" s="261" t="s">
        <v>77</v>
      </c>
      <c r="E7" s="262"/>
      <c r="F7" s="262"/>
      <c r="G7" s="262"/>
      <c r="H7" s="262"/>
      <c r="J7" s="255" t="s">
        <v>119</v>
      </c>
      <c r="K7" s="256"/>
      <c r="L7" s="256"/>
      <c r="M7" s="256"/>
      <c r="N7" s="256"/>
      <c r="O7" s="256"/>
      <c r="P7" s="256"/>
      <c r="R7" s="277" t="s">
        <v>101</v>
      </c>
      <c r="S7" s="278"/>
      <c r="U7" s="133" t="s">
        <v>102</v>
      </c>
      <c r="W7" s="123" t="s">
        <v>116</v>
      </c>
    </row>
    <row r="8" spans="1:60" ht="15.75" thickTop="1" thickBot="1" x14ac:dyDescent="0.25">
      <c r="D8" s="130" t="s">
        <v>74</v>
      </c>
      <c r="E8" s="130" t="s">
        <v>75</v>
      </c>
      <c r="F8" s="130" t="s">
        <v>78</v>
      </c>
      <c r="G8" s="130" t="s">
        <v>79</v>
      </c>
      <c r="H8" s="130" t="s">
        <v>80</v>
      </c>
      <c r="J8" s="132" t="s">
        <v>81</v>
      </c>
      <c r="K8" s="132" t="s">
        <v>82</v>
      </c>
      <c r="L8" s="132" t="s">
        <v>84</v>
      </c>
      <c r="M8" s="132" t="s">
        <v>85</v>
      </c>
      <c r="N8" s="132" t="s">
        <v>86</v>
      </c>
      <c r="O8" s="132" t="s">
        <v>87</v>
      </c>
      <c r="P8" s="132" t="s">
        <v>88</v>
      </c>
      <c r="R8" s="146" t="s">
        <v>89</v>
      </c>
      <c r="S8" s="146" t="s">
        <v>90</v>
      </c>
      <c r="U8" s="133" t="s">
        <v>91</v>
      </c>
    </row>
    <row r="9" spans="1:60" ht="15" customHeight="1" x14ac:dyDescent="0.2">
      <c r="A9" s="264" t="s">
        <v>103</v>
      </c>
      <c r="B9" s="267" t="s">
        <v>104</v>
      </c>
      <c r="C9" s="141" t="s">
        <v>105</v>
      </c>
      <c r="D9" s="151">
        <v>295</v>
      </c>
      <c r="E9" s="151">
        <v>330</v>
      </c>
      <c r="F9" s="151">
        <v>245</v>
      </c>
      <c r="G9" s="151">
        <v>365</v>
      </c>
      <c r="H9" s="151">
        <v>300</v>
      </c>
      <c r="I9" s="153"/>
      <c r="J9" s="151">
        <v>155</v>
      </c>
      <c r="K9" s="151">
        <v>245</v>
      </c>
      <c r="L9" s="151">
        <v>205</v>
      </c>
      <c r="M9" s="151">
        <v>215</v>
      </c>
      <c r="N9" s="151">
        <v>310</v>
      </c>
      <c r="O9" s="151">
        <v>270</v>
      </c>
      <c r="P9" s="151">
        <v>150</v>
      </c>
      <c r="Q9" s="153"/>
      <c r="R9" s="151">
        <v>245</v>
      </c>
      <c r="S9" s="151">
        <v>150</v>
      </c>
      <c r="T9" s="153"/>
      <c r="U9" s="151">
        <v>185</v>
      </c>
      <c r="W9" s="148">
        <f>MROUND(AVERAGE(D9:H9),5)</f>
        <v>305</v>
      </c>
      <c r="X9" s="148">
        <f>MROUND(AVERAGE(J9:P9),5)</f>
        <v>220</v>
      </c>
      <c r="Y9" s="148">
        <f>MROUND(AVERAGE(R9:S9),5)</f>
        <v>200</v>
      </c>
      <c r="Z9" s="149">
        <f>U9</f>
        <v>185</v>
      </c>
      <c r="AB9" s="155">
        <f>W9/W$9</f>
        <v>1</v>
      </c>
      <c r="AC9" s="155">
        <f t="shared" ref="AC9:AE9" si="0">X9/X$9</f>
        <v>1</v>
      </c>
      <c r="AD9" s="155">
        <f t="shared" si="0"/>
        <v>1</v>
      </c>
      <c r="AE9" s="155">
        <f t="shared" si="0"/>
        <v>1</v>
      </c>
      <c r="AG9" s="154">
        <f>W9/$Z9</f>
        <v>1.6486486486486487</v>
      </c>
      <c r="AH9" s="154">
        <f t="shared" ref="AH9:AH44" si="1">X9/$Z9</f>
        <v>1.1891891891891893</v>
      </c>
      <c r="AI9" s="154">
        <f t="shared" ref="AI9:AI44" si="2">Y9/$Z9</f>
        <v>1.0810810810810811</v>
      </c>
      <c r="AJ9" s="154">
        <f t="shared" ref="AJ9:AJ44" si="3">Z9/$Z9</f>
        <v>1</v>
      </c>
    </row>
    <row r="10" spans="1:60" x14ac:dyDescent="0.2">
      <c r="A10" s="265"/>
      <c r="B10" s="268"/>
      <c r="C10" s="142" t="s">
        <v>106</v>
      </c>
      <c r="D10" s="151">
        <v>495</v>
      </c>
      <c r="E10" s="151">
        <v>475</v>
      </c>
      <c r="F10" s="151">
        <v>390</v>
      </c>
      <c r="G10" s="151">
        <v>520</v>
      </c>
      <c r="H10" s="151">
        <v>430</v>
      </c>
      <c r="I10" s="153"/>
      <c r="J10" s="151">
        <v>260</v>
      </c>
      <c r="K10" s="151">
        <v>420</v>
      </c>
      <c r="L10" s="151">
        <v>350</v>
      </c>
      <c r="M10" s="151">
        <v>345</v>
      </c>
      <c r="N10" s="151">
        <v>520</v>
      </c>
      <c r="O10" s="151">
        <v>455</v>
      </c>
      <c r="P10" s="151">
        <v>255</v>
      </c>
      <c r="Q10" s="153"/>
      <c r="R10" s="151">
        <v>420</v>
      </c>
      <c r="S10" s="151">
        <v>305</v>
      </c>
      <c r="T10" s="153"/>
      <c r="U10" s="151">
        <v>315</v>
      </c>
      <c r="W10" s="148">
        <f t="shared" ref="W10:W44" si="4">MROUND(AVERAGE(D10:H10),5)</f>
        <v>460</v>
      </c>
      <c r="X10" s="148">
        <f t="shared" ref="X10:X44" si="5">MROUND(AVERAGE(J10:P10),5)</f>
        <v>370</v>
      </c>
      <c r="Y10" s="148">
        <f t="shared" ref="Y10:Y44" si="6">MROUND(AVERAGE(R10:S10),5)</f>
        <v>365</v>
      </c>
      <c r="Z10" s="149">
        <f t="shared" ref="Z10:Z44" si="7">U10</f>
        <v>315</v>
      </c>
      <c r="AB10" s="155">
        <f t="shared" ref="AB10:AB11" si="8">W10/W$9</f>
        <v>1.5081967213114753</v>
      </c>
      <c r="AC10" s="155">
        <f t="shared" ref="AC10:AC11" si="9">X10/X$9</f>
        <v>1.6818181818181819</v>
      </c>
      <c r="AD10" s="155">
        <f t="shared" ref="AD10:AD11" si="10">Y10/Y$9</f>
        <v>1.825</v>
      </c>
      <c r="AE10" s="155">
        <f t="shared" ref="AE10:AE11" si="11">Z10/Z$9</f>
        <v>1.7027027027027026</v>
      </c>
      <c r="AG10" s="154">
        <f t="shared" ref="AG10:AG44" si="12">W10/$Z10</f>
        <v>1.4603174603174602</v>
      </c>
      <c r="AH10" s="154">
        <f t="shared" si="1"/>
        <v>1.1746031746031746</v>
      </c>
      <c r="AI10" s="154">
        <f t="shared" si="2"/>
        <v>1.1587301587301588</v>
      </c>
      <c r="AJ10" s="154">
        <f t="shared" si="3"/>
        <v>1</v>
      </c>
    </row>
    <row r="11" spans="1:60" x14ac:dyDescent="0.2">
      <c r="A11" s="265"/>
      <c r="B11" s="269"/>
      <c r="C11" s="143" t="s">
        <v>107</v>
      </c>
      <c r="D11" s="151">
        <v>1070</v>
      </c>
      <c r="E11" s="151">
        <v>960</v>
      </c>
      <c r="F11" s="151">
        <v>830</v>
      </c>
      <c r="G11" s="151">
        <v>1060</v>
      </c>
      <c r="H11" s="151">
        <v>870</v>
      </c>
      <c r="I11" s="153"/>
      <c r="J11" s="151">
        <v>560</v>
      </c>
      <c r="K11" s="151">
        <v>900</v>
      </c>
      <c r="L11" s="151">
        <v>750</v>
      </c>
      <c r="M11" s="151">
        <v>735</v>
      </c>
      <c r="N11" s="151">
        <v>1110</v>
      </c>
      <c r="O11" s="151">
        <v>960</v>
      </c>
      <c r="P11" s="151">
        <v>525</v>
      </c>
      <c r="Q11" s="153"/>
      <c r="R11" s="151">
        <v>880</v>
      </c>
      <c r="S11" s="151">
        <v>575</v>
      </c>
      <c r="T11" s="153"/>
      <c r="U11" s="151">
        <v>685</v>
      </c>
      <c r="W11" s="148">
        <f t="shared" si="4"/>
        <v>960</v>
      </c>
      <c r="X11" s="148">
        <f t="shared" si="5"/>
        <v>790</v>
      </c>
      <c r="Y11" s="148">
        <f t="shared" si="6"/>
        <v>730</v>
      </c>
      <c r="Z11" s="149">
        <f t="shared" si="7"/>
        <v>685</v>
      </c>
      <c r="AB11" s="155">
        <f t="shared" si="8"/>
        <v>3.1475409836065573</v>
      </c>
      <c r="AC11" s="155">
        <f t="shared" si="9"/>
        <v>3.5909090909090908</v>
      </c>
      <c r="AD11" s="155">
        <f t="shared" si="10"/>
        <v>3.65</v>
      </c>
      <c r="AE11" s="155">
        <f t="shared" si="11"/>
        <v>3.7027027027027026</v>
      </c>
      <c r="AG11" s="154">
        <f t="shared" si="12"/>
        <v>1.4014598540145986</v>
      </c>
      <c r="AH11" s="154">
        <f t="shared" si="1"/>
        <v>1.1532846715328466</v>
      </c>
      <c r="AI11" s="154">
        <f t="shared" si="2"/>
        <v>1.0656934306569343</v>
      </c>
      <c r="AJ11" s="154">
        <f t="shared" si="3"/>
        <v>1</v>
      </c>
    </row>
    <row r="12" spans="1:60" x14ac:dyDescent="0.2">
      <c r="A12" s="265"/>
      <c r="B12" s="270" t="s">
        <v>108</v>
      </c>
      <c r="C12" s="144" t="s">
        <v>105</v>
      </c>
      <c r="D12" s="151">
        <v>325</v>
      </c>
      <c r="E12" s="151">
        <v>270</v>
      </c>
      <c r="F12" s="151">
        <v>205</v>
      </c>
      <c r="G12" s="151">
        <v>295</v>
      </c>
      <c r="H12" s="151">
        <v>245</v>
      </c>
      <c r="I12" s="153"/>
      <c r="J12" s="151">
        <v>170</v>
      </c>
      <c r="K12" s="151">
        <v>275</v>
      </c>
      <c r="L12" s="151">
        <v>230</v>
      </c>
      <c r="M12" s="151">
        <v>175</v>
      </c>
      <c r="N12" s="151">
        <v>415</v>
      </c>
      <c r="O12" s="151">
        <v>360</v>
      </c>
      <c r="P12" s="151">
        <v>190</v>
      </c>
      <c r="Q12" s="153"/>
      <c r="R12" s="151">
        <v>330</v>
      </c>
      <c r="S12" s="151">
        <v>205</v>
      </c>
      <c r="T12" s="153"/>
      <c r="U12" s="151">
        <v>205</v>
      </c>
      <c r="W12" s="148">
        <f t="shared" si="4"/>
        <v>270</v>
      </c>
      <c r="X12" s="148">
        <f t="shared" si="5"/>
        <v>260</v>
      </c>
      <c r="Y12" s="148">
        <f t="shared" si="6"/>
        <v>270</v>
      </c>
      <c r="Z12" s="149">
        <f t="shared" si="7"/>
        <v>205</v>
      </c>
      <c r="AB12" s="155">
        <f>W12/W$12</f>
        <v>1</v>
      </c>
      <c r="AC12" s="155">
        <f t="shared" ref="AC12:AE12" si="13">X12/X$12</f>
        <v>1</v>
      </c>
      <c r="AD12" s="155">
        <f t="shared" si="13"/>
        <v>1</v>
      </c>
      <c r="AE12" s="155">
        <f t="shared" si="13"/>
        <v>1</v>
      </c>
      <c r="AG12" s="154">
        <f t="shared" si="12"/>
        <v>1.3170731707317074</v>
      </c>
      <c r="AH12" s="154">
        <f t="shared" si="1"/>
        <v>1.2682926829268293</v>
      </c>
      <c r="AI12" s="154">
        <f t="shared" si="2"/>
        <v>1.3170731707317074</v>
      </c>
      <c r="AJ12" s="154">
        <f t="shared" si="3"/>
        <v>1</v>
      </c>
    </row>
    <row r="13" spans="1:60" x14ac:dyDescent="0.2">
      <c r="A13" s="265"/>
      <c r="B13" s="268"/>
      <c r="C13" s="142" t="s">
        <v>106</v>
      </c>
      <c r="D13" s="151">
        <v>550</v>
      </c>
      <c r="E13" s="151">
        <v>380</v>
      </c>
      <c r="F13" s="151">
        <v>325</v>
      </c>
      <c r="G13" s="151">
        <v>420</v>
      </c>
      <c r="H13" s="151">
        <v>350</v>
      </c>
      <c r="I13" s="153"/>
      <c r="J13" s="151">
        <v>290</v>
      </c>
      <c r="K13" s="151">
        <v>465</v>
      </c>
      <c r="L13" s="151">
        <v>385</v>
      </c>
      <c r="M13" s="151">
        <v>280</v>
      </c>
      <c r="N13" s="151">
        <v>700</v>
      </c>
      <c r="O13" s="151">
        <v>605</v>
      </c>
      <c r="P13" s="151">
        <v>320</v>
      </c>
      <c r="Q13" s="153"/>
      <c r="R13" s="151">
        <v>545</v>
      </c>
      <c r="S13" s="151">
        <v>400</v>
      </c>
      <c r="T13" s="153"/>
      <c r="U13" s="151">
        <v>350</v>
      </c>
      <c r="W13" s="148">
        <f t="shared" si="4"/>
        <v>405</v>
      </c>
      <c r="X13" s="148">
        <f t="shared" si="5"/>
        <v>435</v>
      </c>
      <c r="Y13" s="148">
        <f t="shared" si="6"/>
        <v>475</v>
      </c>
      <c r="Z13" s="149">
        <f t="shared" si="7"/>
        <v>350</v>
      </c>
      <c r="AB13" s="155">
        <f t="shared" ref="AB13:AB14" si="14">W13/W$12</f>
        <v>1.5</v>
      </c>
      <c r="AC13" s="155">
        <f t="shared" ref="AC13:AC14" si="15">X13/X$12</f>
        <v>1.6730769230769231</v>
      </c>
      <c r="AD13" s="155">
        <f t="shared" ref="AD13:AD14" si="16">Y13/Y$12</f>
        <v>1.7592592592592593</v>
      </c>
      <c r="AE13" s="155">
        <f t="shared" ref="AE13:AE14" si="17">Z13/Z$12</f>
        <v>1.7073170731707317</v>
      </c>
      <c r="AG13" s="154">
        <f t="shared" si="12"/>
        <v>1.1571428571428573</v>
      </c>
      <c r="AH13" s="154">
        <f t="shared" si="1"/>
        <v>1.2428571428571429</v>
      </c>
      <c r="AI13" s="154">
        <f t="shared" si="2"/>
        <v>1.3571428571428572</v>
      </c>
      <c r="AJ13" s="154">
        <f t="shared" si="3"/>
        <v>1</v>
      </c>
    </row>
    <row r="14" spans="1:60" x14ac:dyDescent="0.2">
      <c r="A14" s="265"/>
      <c r="B14" s="269"/>
      <c r="C14" s="143" t="s">
        <v>107</v>
      </c>
      <c r="D14" s="151">
        <v>1190</v>
      </c>
      <c r="E14" s="151">
        <v>775</v>
      </c>
      <c r="F14" s="151">
        <v>695</v>
      </c>
      <c r="G14" s="151">
        <v>850</v>
      </c>
      <c r="H14" s="151">
        <v>710</v>
      </c>
      <c r="I14" s="153"/>
      <c r="J14" s="151">
        <v>625</v>
      </c>
      <c r="K14" s="151">
        <v>1000</v>
      </c>
      <c r="L14" s="151">
        <v>835</v>
      </c>
      <c r="M14" s="151">
        <v>595</v>
      </c>
      <c r="N14" s="151">
        <v>1530</v>
      </c>
      <c r="O14" s="151">
        <v>1320</v>
      </c>
      <c r="P14" s="151">
        <v>710</v>
      </c>
      <c r="Q14" s="153"/>
      <c r="R14" s="151">
        <v>1200</v>
      </c>
      <c r="S14" s="151">
        <v>765</v>
      </c>
      <c r="T14" s="153"/>
      <c r="U14" s="151">
        <v>765</v>
      </c>
      <c r="W14" s="148">
        <f t="shared" si="4"/>
        <v>845</v>
      </c>
      <c r="X14" s="148">
        <f t="shared" si="5"/>
        <v>945</v>
      </c>
      <c r="Y14" s="148">
        <f t="shared" si="6"/>
        <v>985</v>
      </c>
      <c r="Z14" s="149">
        <f t="shared" si="7"/>
        <v>765</v>
      </c>
      <c r="AB14" s="155">
        <f t="shared" si="14"/>
        <v>3.1296296296296298</v>
      </c>
      <c r="AC14" s="155">
        <f t="shared" si="15"/>
        <v>3.6346153846153846</v>
      </c>
      <c r="AD14" s="155">
        <f t="shared" si="16"/>
        <v>3.6481481481481484</v>
      </c>
      <c r="AE14" s="155">
        <f t="shared" si="17"/>
        <v>3.7317073170731709</v>
      </c>
      <c r="AG14" s="154">
        <f t="shared" si="12"/>
        <v>1.1045751633986929</v>
      </c>
      <c r="AH14" s="154">
        <f t="shared" si="1"/>
        <v>1.2352941176470589</v>
      </c>
      <c r="AI14" s="154">
        <f t="shared" si="2"/>
        <v>1.2875816993464053</v>
      </c>
      <c r="AJ14" s="154">
        <f t="shared" si="3"/>
        <v>1</v>
      </c>
    </row>
    <row r="15" spans="1:60" x14ac:dyDescent="0.2">
      <c r="A15" s="265"/>
      <c r="B15" s="270" t="s">
        <v>109</v>
      </c>
      <c r="C15" s="144" t="s">
        <v>105</v>
      </c>
      <c r="D15" s="151">
        <v>340</v>
      </c>
      <c r="E15" s="151" t="s">
        <v>32</v>
      </c>
      <c r="F15" s="151" t="s">
        <v>32</v>
      </c>
      <c r="G15" s="151" t="s">
        <v>32</v>
      </c>
      <c r="H15" s="151" t="s">
        <v>32</v>
      </c>
      <c r="I15" s="153"/>
      <c r="J15" s="151">
        <v>180</v>
      </c>
      <c r="K15" s="151">
        <v>285</v>
      </c>
      <c r="L15" s="151">
        <v>240</v>
      </c>
      <c r="M15" s="151" t="s">
        <v>32</v>
      </c>
      <c r="N15" s="151">
        <v>530</v>
      </c>
      <c r="O15" s="151">
        <v>465</v>
      </c>
      <c r="P15" s="151">
        <v>205</v>
      </c>
      <c r="Q15" s="153"/>
      <c r="R15" s="151">
        <v>405</v>
      </c>
      <c r="S15" s="151">
        <v>260</v>
      </c>
      <c r="T15" s="153"/>
      <c r="U15" s="151">
        <v>215</v>
      </c>
      <c r="W15" s="148">
        <f t="shared" si="4"/>
        <v>340</v>
      </c>
      <c r="X15" s="148">
        <f t="shared" si="5"/>
        <v>320</v>
      </c>
      <c r="Y15" s="148">
        <f t="shared" si="6"/>
        <v>335</v>
      </c>
      <c r="Z15" s="149">
        <f t="shared" si="7"/>
        <v>215</v>
      </c>
      <c r="AB15" s="155">
        <f>W15/W$15</f>
        <v>1</v>
      </c>
      <c r="AC15" s="155">
        <f t="shared" ref="AC15:AE15" si="18">X15/X$15</f>
        <v>1</v>
      </c>
      <c r="AD15" s="155">
        <f t="shared" si="18"/>
        <v>1</v>
      </c>
      <c r="AE15" s="155">
        <f t="shared" si="18"/>
        <v>1</v>
      </c>
      <c r="AG15" s="154">
        <f t="shared" si="12"/>
        <v>1.5813953488372092</v>
      </c>
      <c r="AH15" s="154">
        <f t="shared" si="1"/>
        <v>1.4883720930232558</v>
      </c>
      <c r="AI15" s="154">
        <f t="shared" si="2"/>
        <v>1.558139534883721</v>
      </c>
      <c r="AJ15" s="154">
        <f t="shared" si="3"/>
        <v>1</v>
      </c>
    </row>
    <row r="16" spans="1:60" x14ac:dyDescent="0.2">
      <c r="A16" s="265"/>
      <c r="B16" s="268"/>
      <c r="C16" s="142" t="s">
        <v>106</v>
      </c>
      <c r="D16" s="151">
        <v>575</v>
      </c>
      <c r="E16" s="151" t="s">
        <v>32</v>
      </c>
      <c r="F16" s="151" t="s">
        <v>32</v>
      </c>
      <c r="G16" s="151" t="s">
        <v>32</v>
      </c>
      <c r="H16" s="151" t="s">
        <v>32</v>
      </c>
      <c r="I16" s="153"/>
      <c r="J16" s="151">
        <v>300</v>
      </c>
      <c r="K16" s="151">
        <v>485</v>
      </c>
      <c r="L16" s="151">
        <v>405</v>
      </c>
      <c r="M16" s="151" t="s">
        <v>32</v>
      </c>
      <c r="N16" s="151">
        <v>875</v>
      </c>
      <c r="O16" s="151">
        <v>780</v>
      </c>
      <c r="P16" s="151">
        <v>340</v>
      </c>
      <c r="Q16" s="153"/>
      <c r="R16" s="151">
        <v>675</v>
      </c>
      <c r="S16" s="151">
        <v>505</v>
      </c>
      <c r="T16" s="153"/>
      <c r="U16" s="151">
        <v>360</v>
      </c>
      <c r="W16" s="148">
        <f t="shared" si="4"/>
        <v>575</v>
      </c>
      <c r="X16" s="148">
        <f t="shared" si="5"/>
        <v>530</v>
      </c>
      <c r="Y16" s="148">
        <f t="shared" si="6"/>
        <v>590</v>
      </c>
      <c r="Z16" s="149">
        <f t="shared" si="7"/>
        <v>360</v>
      </c>
      <c r="AB16" s="155">
        <f t="shared" ref="AB16" si="19">W16/W$15</f>
        <v>1.6911764705882353</v>
      </c>
      <c r="AC16" s="155">
        <f t="shared" ref="AC16:AC17" si="20">X16/X$15</f>
        <v>1.65625</v>
      </c>
      <c r="AD16" s="155">
        <f t="shared" ref="AD16" si="21">Y16/Y$15</f>
        <v>1.7611940298507462</v>
      </c>
      <c r="AE16" s="155">
        <f t="shared" ref="AE16" si="22">Z16/Z$15</f>
        <v>1.6744186046511629</v>
      </c>
      <c r="AG16" s="154">
        <f t="shared" si="12"/>
        <v>1.5972222222222223</v>
      </c>
      <c r="AH16" s="154">
        <f t="shared" si="1"/>
        <v>1.4722222222222223</v>
      </c>
      <c r="AI16" s="154">
        <f t="shared" si="2"/>
        <v>1.6388888888888888</v>
      </c>
      <c r="AJ16" s="154">
        <f t="shared" si="3"/>
        <v>1</v>
      </c>
    </row>
    <row r="17" spans="1:36" x14ac:dyDescent="0.2">
      <c r="A17" s="265"/>
      <c r="B17" s="269"/>
      <c r="C17" s="143" t="s">
        <v>107</v>
      </c>
      <c r="D17" s="151">
        <v>1235</v>
      </c>
      <c r="E17" s="151" t="s">
        <v>32</v>
      </c>
      <c r="F17" s="151" t="s">
        <v>32</v>
      </c>
      <c r="G17" s="151" t="s">
        <v>32</v>
      </c>
      <c r="H17" s="151" t="s">
        <v>32</v>
      </c>
      <c r="I17" s="153"/>
      <c r="J17" s="151">
        <v>650</v>
      </c>
      <c r="K17" s="151">
        <v>1040</v>
      </c>
      <c r="L17" s="151">
        <v>865</v>
      </c>
      <c r="M17" s="151" t="s">
        <v>32</v>
      </c>
      <c r="N17" s="151">
        <v>1865</v>
      </c>
      <c r="O17" s="151">
        <v>1650</v>
      </c>
      <c r="P17" s="151">
        <v>725</v>
      </c>
      <c r="Q17" s="153"/>
      <c r="R17" s="151">
        <v>1435</v>
      </c>
      <c r="S17" s="151">
        <v>970</v>
      </c>
      <c r="T17" s="153"/>
      <c r="U17" s="151">
        <v>795</v>
      </c>
      <c r="W17" s="148">
        <f t="shared" si="4"/>
        <v>1235</v>
      </c>
      <c r="X17" s="148">
        <f t="shared" si="5"/>
        <v>1135</v>
      </c>
      <c r="Y17" s="148">
        <f t="shared" si="6"/>
        <v>1205</v>
      </c>
      <c r="Z17" s="149">
        <f t="shared" si="7"/>
        <v>795</v>
      </c>
      <c r="AB17" s="155">
        <f>W17/W$15</f>
        <v>3.6323529411764706</v>
      </c>
      <c r="AC17" s="155">
        <f t="shared" si="20"/>
        <v>3.546875</v>
      </c>
      <c r="AD17" s="155">
        <f>Y17/Y$15</f>
        <v>3.5970149253731343</v>
      </c>
      <c r="AE17" s="155">
        <f>Z17/Z$15</f>
        <v>3.6976744186046511</v>
      </c>
      <c r="AG17" s="154">
        <f t="shared" si="12"/>
        <v>1.5534591194968554</v>
      </c>
      <c r="AH17" s="154">
        <f t="shared" si="1"/>
        <v>1.4276729559748427</v>
      </c>
      <c r="AI17" s="154">
        <f t="shared" si="2"/>
        <v>1.5157232704402517</v>
      </c>
      <c r="AJ17" s="154">
        <f t="shared" si="3"/>
        <v>1</v>
      </c>
    </row>
    <row r="18" spans="1:36" x14ac:dyDescent="0.2">
      <c r="A18" s="265"/>
      <c r="B18" s="270" t="s">
        <v>110</v>
      </c>
      <c r="C18" s="144" t="s">
        <v>105</v>
      </c>
      <c r="D18" s="151">
        <v>340</v>
      </c>
      <c r="E18" s="151">
        <v>315</v>
      </c>
      <c r="F18" s="151">
        <v>230</v>
      </c>
      <c r="G18" s="151">
        <v>350</v>
      </c>
      <c r="H18" s="151">
        <v>285</v>
      </c>
      <c r="I18" s="153"/>
      <c r="J18" s="151">
        <v>180</v>
      </c>
      <c r="K18" s="151">
        <v>285</v>
      </c>
      <c r="L18" s="151">
        <v>240</v>
      </c>
      <c r="M18" s="151">
        <v>205</v>
      </c>
      <c r="N18" s="151">
        <v>350</v>
      </c>
      <c r="O18" s="151">
        <v>300</v>
      </c>
      <c r="P18" s="151">
        <v>170</v>
      </c>
      <c r="Q18" s="153"/>
      <c r="R18" s="151">
        <v>280</v>
      </c>
      <c r="S18" s="151">
        <v>170</v>
      </c>
      <c r="T18" s="153"/>
      <c r="U18" s="151">
        <v>215</v>
      </c>
      <c r="W18" s="148">
        <f t="shared" si="4"/>
        <v>305</v>
      </c>
      <c r="X18" s="148">
        <f t="shared" si="5"/>
        <v>245</v>
      </c>
      <c r="Y18" s="148">
        <f t="shared" si="6"/>
        <v>225</v>
      </c>
      <c r="Z18" s="149">
        <f t="shared" si="7"/>
        <v>215</v>
      </c>
      <c r="AB18" s="155">
        <f>W18/W$18</f>
        <v>1</v>
      </c>
      <c r="AC18" s="155">
        <f t="shared" ref="AC18:AE18" si="23">X18/X$18</f>
        <v>1</v>
      </c>
      <c r="AD18" s="155">
        <f t="shared" si="23"/>
        <v>1</v>
      </c>
      <c r="AE18" s="155">
        <f t="shared" si="23"/>
        <v>1</v>
      </c>
      <c r="AG18" s="154">
        <f t="shared" si="12"/>
        <v>1.4186046511627908</v>
      </c>
      <c r="AH18" s="154">
        <f t="shared" si="1"/>
        <v>1.1395348837209303</v>
      </c>
      <c r="AI18" s="154">
        <f t="shared" si="2"/>
        <v>1.0465116279069768</v>
      </c>
      <c r="AJ18" s="154">
        <f t="shared" si="3"/>
        <v>1</v>
      </c>
    </row>
    <row r="19" spans="1:36" x14ac:dyDescent="0.2">
      <c r="A19" s="265"/>
      <c r="B19" s="268"/>
      <c r="C19" s="142" t="s">
        <v>106</v>
      </c>
      <c r="D19" s="151">
        <v>575</v>
      </c>
      <c r="E19" s="151">
        <v>450</v>
      </c>
      <c r="F19" s="151">
        <v>370</v>
      </c>
      <c r="G19" s="151">
        <v>495</v>
      </c>
      <c r="H19" s="151">
        <v>410</v>
      </c>
      <c r="I19" s="153"/>
      <c r="J19" s="151">
        <v>300</v>
      </c>
      <c r="K19" s="151">
        <v>485</v>
      </c>
      <c r="L19" s="151">
        <v>405</v>
      </c>
      <c r="M19" s="151">
        <v>330</v>
      </c>
      <c r="N19" s="151">
        <v>575</v>
      </c>
      <c r="O19" s="151">
        <v>505</v>
      </c>
      <c r="P19" s="151">
        <v>280</v>
      </c>
      <c r="Q19" s="153"/>
      <c r="R19" s="151">
        <v>465</v>
      </c>
      <c r="S19" s="151">
        <v>330</v>
      </c>
      <c r="T19" s="153"/>
      <c r="U19" s="151">
        <v>360</v>
      </c>
      <c r="W19" s="148">
        <f t="shared" si="4"/>
        <v>460</v>
      </c>
      <c r="X19" s="148">
        <f t="shared" si="5"/>
        <v>410</v>
      </c>
      <c r="Y19" s="148">
        <f t="shared" si="6"/>
        <v>400</v>
      </c>
      <c r="Z19" s="149">
        <f t="shared" si="7"/>
        <v>360</v>
      </c>
      <c r="AB19" s="155">
        <f t="shared" ref="AB19:AB20" si="24">W19/W$18</f>
        <v>1.5081967213114753</v>
      </c>
      <c r="AC19" s="155">
        <f t="shared" ref="AC19:AC20" si="25">X19/X$18</f>
        <v>1.6734693877551021</v>
      </c>
      <c r="AD19" s="155">
        <f t="shared" ref="AD19:AD20" si="26">Y19/Y$18</f>
        <v>1.7777777777777777</v>
      </c>
      <c r="AE19" s="155">
        <f t="shared" ref="AE19:AE20" si="27">Z19/Z$18</f>
        <v>1.6744186046511629</v>
      </c>
      <c r="AG19" s="154">
        <f t="shared" si="12"/>
        <v>1.2777777777777777</v>
      </c>
      <c r="AH19" s="154">
        <f t="shared" si="1"/>
        <v>1.1388888888888888</v>
      </c>
      <c r="AI19" s="154">
        <f t="shared" si="2"/>
        <v>1.1111111111111112</v>
      </c>
      <c r="AJ19" s="154">
        <f t="shared" si="3"/>
        <v>1</v>
      </c>
    </row>
    <row r="20" spans="1:36" x14ac:dyDescent="0.2">
      <c r="A20" s="265"/>
      <c r="B20" s="269"/>
      <c r="C20" s="143" t="s">
        <v>107</v>
      </c>
      <c r="D20" s="151">
        <v>1235</v>
      </c>
      <c r="E20" s="151">
        <v>910</v>
      </c>
      <c r="F20" s="151">
        <v>785</v>
      </c>
      <c r="G20" s="151">
        <v>1005</v>
      </c>
      <c r="H20" s="151">
        <v>830</v>
      </c>
      <c r="I20" s="153"/>
      <c r="J20" s="151">
        <v>650</v>
      </c>
      <c r="K20" s="151">
        <v>1040</v>
      </c>
      <c r="L20" s="151">
        <v>865</v>
      </c>
      <c r="M20" s="151">
        <v>700</v>
      </c>
      <c r="N20" s="151">
        <v>1240</v>
      </c>
      <c r="O20" s="151">
        <v>1070</v>
      </c>
      <c r="P20" s="151">
        <v>600</v>
      </c>
      <c r="Q20" s="153"/>
      <c r="R20" s="151">
        <v>990</v>
      </c>
      <c r="S20" s="151">
        <v>635</v>
      </c>
      <c r="T20" s="153"/>
      <c r="U20" s="151">
        <v>795</v>
      </c>
      <c r="W20" s="148">
        <f t="shared" si="4"/>
        <v>955</v>
      </c>
      <c r="X20" s="148">
        <f t="shared" si="5"/>
        <v>880</v>
      </c>
      <c r="Y20" s="148">
        <f t="shared" si="6"/>
        <v>815</v>
      </c>
      <c r="Z20" s="149">
        <f t="shared" si="7"/>
        <v>795</v>
      </c>
      <c r="AB20" s="155">
        <f t="shared" si="24"/>
        <v>3.1311475409836067</v>
      </c>
      <c r="AC20" s="155">
        <f t="shared" si="25"/>
        <v>3.5918367346938775</v>
      </c>
      <c r="AD20" s="155">
        <f t="shared" si="26"/>
        <v>3.6222222222222222</v>
      </c>
      <c r="AE20" s="155">
        <f t="shared" si="27"/>
        <v>3.6976744186046511</v>
      </c>
      <c r="AG20" s="154">
        <f t="shared" si="12"/>
        <v>1.2012578616352201</v>
      </c>
      <c r="AH20" s="154">
        <f t="shared" si="1"/>
        <v>1.1069182389937107</v>
      </c>
      <c r="AI20" s="154">
        <f t="shared" si="2"/>
        <v>1.0251572327044025</v>
      </c>
      <c r="AJ20" s="154">
        <f t="shared" si="3"/>
        <v>1</v>
      </c>
    </row>
    <row r="21" spans="1:36" x14ac:dyDescent="0.2">
      <c r="A21" s="265"/>
      <c r="B21" s="270" t="s">
        <v>111</v>
      </c>
      <c r="C21" s="144" t="s">
        <v>105</v>
      </c>
      <c r="D21" s="151">
        <v>330</v>
      </c>
      <c r="E21" s="151">
        <v>270</v>
      </c>
      <c r="F21" s="151">
        <v>205</v>
      </c>
      <c r="G21" s="151">
        <v>295</v>
      </c>
      <c r="H21" s="151">
        <v>245</v>
      </c>
      <c r="I21" s="153"/>
      <c r="J21" s="151">
        <v>170</v>
      </c>
      <c r="K21" s="151">
        <v>280</v>
      </c>
      <c r="L21" s="151">
        <v>230</v>
      </c>
      <c r="M21" s="151">
        <v>175</v>
      </c>
      <c r="N21" s="151">
        <v>340</v>
      </c>
      <c r="O21" s="151">
        <v>295</v>
      </c>
      <c r="P21" s="151">
        <v>175</v>
      </c>
      <c r="Q21" s="153"/>
      <c r="R21" s="151">
        <v>270</v>
      </c>
      <c r="S21" s="151">
        <v>165</v>
      </c>
      <c r="T21" s="153"/>
      <c r="U21" s="151">
        <v>210</v>
      </c>
      <c r="W21" s="148">
        <f t="shared" si="4"/>
        <v>270</v>
      </c>
      <c r="X21" s="148">
        <f t="shared" si="5"/>
        <v>240</v>
      </c>
      <c r="Y21" s="148">
        <f t="shared" si="6"/>
        <v>220</v>
      </c>
      <c r="Z21" s="149">
        <f t="shared" si="7"/>
        <v>210</v>
      </c>
      <c r="AB21" s="155">
        <f>W21/W$21</f>
        <v>1</v>
      </c>
      <c r="AC21" s="155">
        <f t="shared" ref="AC21:AE21" si="28">X21/X$21</f>
        <v>1</v>
      </c>
      <c r="AD21" s="155">
        <f t="shared" si="28"/>
        <v>1</v>
      </c>
      <c r="AE21" s="155">
        <f t="shared" si="28"/>
        <v>1</v>
      </c>
      <c r="AG21" s="154">
        <f t="shared" si="12"/>
        <v>1.2857142857142858</v>
      </c>
      <c r="AH21" s="154">
        <f t="shared" si="1"/>
        <v>1.1428571428571428</v>
      </c>
      <c r="AI21" s="154">
        <f t="shared" si="2"/>
        <v>1.0476190476190477</v>
      </c>
      <c r="AJ21" s="154">
        <f t="shared" si="3"/>
        <v>1</v>
      </c>
    </row>
    <row r="22" spans="1:36" x14ac:dyDescent="0.2">
      <c r="A22" s="265"/>
      <c r="B22" s="268"/>
      <c r="C22" s="142" t="s">
        <v>106</v>
      </c>
      <c r="D22" s="151">
        <v>560</v>
      </c>
      <c r="E22" s="151">
        <v>380</v>
      </c>
      <c r="F22" s="151">
        <v>325</v>
      </c>
      <c r="G22" s="151">
        <v>420</v>
      </c>
      <c r="H22" s="151">
        <v>350</v>
      </c>
      <c r="I22" s="153"/>
      <c r="J22" s="151">
        <v>295</v>
      </c>
      <c r="K22" s="151">
        <v>470</v>
      </c>
      <c r="L22" s="151">
        <v>390</v>
      </c>
      <c r="M22" s="151">
        <v>280</v>
      </c>
      <c r="N22" s="151">
        <v>580</v>
      </c>
      <c r="O22" s="151">
        <v>490</v>
      </c>
      <c r="P22" s="151">
        <v>300</v>
      </c>
      <c r="Q22" s="153"/>
      <c r="R22" s="151">
        <v>450</v>
      </c>
      <c r="S22" s="151">
        <v>325</v>
      </c>
      <c r="T22" s="153"/>
      <c r="U22" s="151">
        <v>350</v>
      </c>
      <c r="W22" s="148">
        <f t="shared" si="4"/>
        <v>405</v>
      </c>
      <c r="X22" s="148">
        <f t="shared" si="5"/>
        <v>400</v>
      </c>
      <c r="Y22" s="148">
        <f t="shared" si="6"/>
        <v>390</v>
      </c>
      <c r="Z22" s="149">
        <f t="shared" si="7"/>
        <v>350</v>
      </c>
      <c r="AB22" s="155">
        <f t="shared" ref="AB22:AB23" si="29">W22/W$21</f>
        <v>1.5</v>
      </c>
      <c r="AC22" s="155">
        <f t="shared" ref="AC22:AC23" si="30">X22/X$21</f>
        <v>1.6666666666666667</v>
      </c>
      <c r="AD22" s="155">
        <f t="shared" ref="AD22:AD23" si="31">Y22/Y$21</f>
        <v>1.7727272727272727</v>
      </c>
      <c r="AE22" s="155">
        <f t="shared" ref="AE22:AE23" si="32">Z22/Z$21</f>
        <v>1.6666666666666667</v>
      </c>
      <c r="AG22" s="154">
        <f t="shared" si="12"/>
        <v>1.1571428571428573</v>
      </c>
      <c r="AH22" s="154">
        <f t="shared" si="1"/>
        <v>1.1428571428571428</v>
      </c>
      <c r="AI22" s="154">
        <f t="shared" si="2"/>
        <v>1.1142857142857143</v>
      </c>
      <c r="AJ22" s="154">
        <f t="shared" si="3"/>
        <v>1</v>
      </c>
    </row>
    <row r="23" spans="1:36" x14ac:dyDescent="0.2">
      <c r="A23" s="265"/>
      <c r="B23" s="269"/>
      <c r="C23" s="143" t="s">
        <v>107</v>
      </c>
      <c r="D23" s="151">
        <v>1200</v>
      </c>
      <c r="E23" s="151">
        <v>775</v>
      </c>
      <c r="F23" s="151">
        <v>695</v>
      </c>
      <c r="G23" s="151">
        <v>850</v>
      </c>
      <c r="H23" s="151">
        <v>710</v>
      </c>
      <c r="I23" s="153"/>
      <c r="J23" s="151">
        <v>630</v>
      </c>
      <c r="K23" s="151">
        <v>1010</v>
      </c>
      <c r="L23" s="151">
        <v>845</v>
      </c>
      <c r="M23" s="151">
        <v>595</v>
      </c>
      <c r="N23" s="151">
        <v>1245</v>
      </c>
      <c r="O23" s="151">
        <v>1070</v>
      </c>
      <c r="P23" s="151">
        <v>655</v>
      </c>
      <c r="Q23" s="153"/>
      <c r="R23" s="151">
        <v>980</v>
      </c>
      <c r="S23" s="151">
        <v>625</v>
      </c>
      <c r="T23" s="153"/>
      <c r="U23" s="151">
        <v>775</v>
      </c>
      <c r="W23" s="148">
        <f t="shared" si="4"/>
        <v>845</v>
      </c>
      <c r="X23" s="148">
        <f t="shared" si="5"/>
        <v>865</v>
      </c>
      <c r="Y23" s="148">
        <f t="shared" si="6"/>
        <v>805</v>
      </c>
      <c r="Z23" s="149">
        <f t="shared" si="7"/>
        <v>775</v>
      </c>
      <c r="AB23" s="155">
        <f t="shared" si="29"/>
        <v>3.1296296296296298</v>
      </c>
      <c r="AC23" s="155">
        <f t="shared" si="30"/>
        <v>3.6041666666666665</v>
      </c>
      <c r="AD23" s="155">
        <f t="shared" si="31"/>
        <v>3.6590909090909092</v>
      </c>
      <c r="AE23" s="155">
        <f t="shared" si="32"/>
        <v>3.6904761904761907</v>
      </c>
      <c r="AG23" s="154">
        <f t="shared" si="12"/>
        <v>1.0903225806451613</v>
      </c>
      <c r="AH23" s="154">
        <f t="shared" si="1"/>
        <v>1.1161290322580646</v>
      </c>
      <c r="AI23" s="154">
        <f t="shared" si="2"/>
        <v>1.0387096774193549</v>
      </c>
      <c r="AJ23" s="154">
        <f t="shared" si="3"/>
        <v>1</v>
      </c>
    </row>
    <row r="24" spans="1:36" x14ac:dyDescent="0.2">
      <c r="A24" s="265"/>
      <c r="B24" s="270" t="s">
        <v>112</v>
      </c>
      <c r="C24" s="144" t="s">
        <v>105</v>
      </c>
      <c r="D24" s="151">
        <v>355</v>
      </c>
      <c r="E24" s="151">
        <v>315</v>
      </c>
      <c r="F24" s="151">
        <v>230</v>
      </c>
      <c r="G24" s="151">
        <v>350</v>
      </c>
      <c r="H24" s="151">
        <v>285</v>
      </c>
      <c r="I24" s="153"/>
      <c r="J24" s="151">
        <v>185</v>
      </c>
      <c r="K24" s="151">
        <v>300</v>
      </c>
      <c r="L24" s="151">
        <v>250</v>
      </c>
      <c r="M24" s="151">
        <v>205</v>
      </c>
      <c r="N24" s="151">
        <v>350</v>
      </c>
      <c r="O24" s="151">
        <v>300</v>
      </c>
      <c r="P24" s="151">
        <v>170</v>
      </c>
      <c r="Q24" s="153"/>
      <c r="R24" s="151">
        <v>280</v>
      </c>
      <c r="S24" s="151">
        <v>170</v>
      </c>
      <c r="T24" s="153"/>
      <c r="U24" s="151">
        <v>225</v>
      </c>
      <c r="W24" s="148">
        <f t="shared" si="4"/>
        <v>305</v>
      </c>
      <c r="X24" s="148">
        <f t="shared" si="5"/>
        <v>250</v>
      </c>
      <c r="Y24" s="148">
        <f t="shared" si="6"/>
        <v>225</v>
      </c>
      <c r="Z24" s="149">
        <f t="shared" si="7"/>
        <v>225</v>
      </c>
      <c r="AB24" s="155">
        <f>W24/W$24</f>
        <v>1</v>
      </c>
      <c r="AC24" s="155">
        <f t="shared" ref="AC24:AE24" si="33">X24/X$24</f>
        <v>1</v>
      </c>
      <c r="AD24" s="155">
        <f t="shared" si="33"/>
        <v>1</v>
      </c>
      <c r="AE24" s="155">
        <f t="shared" si="33"/>
        <v>1</v>
      </c>
      <c r="AG24" s="154">
        <f t="shared" si="12"/>
        <v>1.3555555555555556</v>
      </c>
      <c r="AH24" s="154">
        <f t="shared" si="1"/>
        <v>1.1111111111111112</v>
      </c>
      <c r="AI24" s="154">
        <f t="shared" si="2"/>
        <v>1</v>
      </c>
      <c r="AJ24" s="154">
        <f t="shared" si="3"/>
        <v>1</v>
      </c>
    </row>
    <row r="25" spans="1:36" x14ac:dyDescent="0.2">
      <c r="A25" s="265"/>
      <c r="B25" s="268"/>
      <c r="C25" s="142" t="s">
        <v>106</v>
      </c>
      <c r="D25" s="151">
        <v>600</v>
      </c>
      <c r="E25" s="151">
        <v>450</v>
      </c>
      <c r="F25" s="151">
        <v>370</v>
      </c>
      <c r="G25" s="151">
        <v>495</v>
      </c>
      <c r="H25" s="151">
        <v>410</v>
      </c>
      <c r="I25" s="153"/>
      <c r="J25" s="151">
        <v>315</v>
      </c>
      <c r="K25" s="151">
        <v>505</v>
      </c>
      <c r="L25" s="151">
        <v>425</v>
      </c>
      <c r="M25" s="151">
        <v>330</v>
      </c>
      <c r="N25" s="151">
        <v>575</v>
      </c>
      <c r="O25" s="151">
        <v>505</v>
      </c>
      <c r="P25" s="151">
        <v>280</v>
      </c>
      <c r="Q25" s="153"/>
      <c r="R25" s="151">
        <v>465</v>
      </c>
      <c r="S25" s="151">
        <v>330</v>
      </c>
      <c r="T25" s="153"/>
      <c r="U25" s="151">
        <v>380</v>
      </c>
      <c r="W25" s="148">
        <f t="shared" si="4"/>
        <v>465</v>
      </c>
      <c r="X25" s="148">
        <f t="shared" si="5"/>
        <v>420</v>
      </c>
      <c r="Y25" s="148">
        <f t="shared" si="6"/>
        <v>400</v>
      </c>
      <c r="Z25" s="149">
        <f t="shared" si="7"/>
        <v>380</v>
      </c>
      <c r="AB25" s="155">
        <f t="shared" ref="AB25:AB26" si="34">W25/W$24</f>
        <v>1.5245901639344261</v>
      </c>
      <c r="AC25" s="155">
        <f t="shared" ref="AC25:AC26" si="35">X25/X$24</f>
        <v>1.68</v>
      </c>
      <c r="AD25" s="155">
        <f t="shared" ref="AD25:AD26" si="36">Y25/Y$24</f>
        <v>1.7777777777777777</v>
      </c>
      <c r="AE25" s="155">
        <f t="shared" ref="AE25:AE26" si="37">Z25/Z$24</f>
        <v>1.6888888888888889</v>
      </c>
      <c r="AG25" s="154">
        <f t="shared" si="12"/>
        <v>1.2236842105263157</v>
      </c>
      <c r="AH25" s="154">
        <f t="shared" si="1"/>
        <v>1.1052631578947369</v>
      </c>
      <c r="AI25" s="154">
        <f t="shared" si="2"/>
        <v>1.0526315789473684</v>
      </c>
      <c r="AJ25" s="154">
        <f t="shared" si="3"/>
        <v>1</v>
      </c>
    </row>
    <row r="26" spans="1:36" ht="15" thickBot="1" x14ac:dyDescent="0.25">
      <c r="A26" s="266"/>
      <c r="B26" s="271"/>
      <c r="C26" s="145" t="s">
        <v>107</v>
      </c>
      <c r="D26" s="151">
        <v>1290</v>
      </c>
      <c r="E26" s="151">
        <v>910</v>
      </c>
      <c r="F26" s="151">
        <v>785</v>
      </c>
      <c r="G26" s="151">
        <v>1005</v>
      </c>
      <c r="H26" s="151">
        <v>830</v>
      </c>
      <c r="I26" s="153"/>
      <c r="J26" s="151">
        <v>680</v>
      </c>
      <c r="K26" s="151">
        <v>1090</v>
      </c>
      <c r="L26" s="151">
        <v>910</v>
      </c>
      <c r="M26" s="151">
        <v>700</v>
      </c>
      <c r="N26" s="151">
        <v>1240</v>
      </c>
      <c r="O26" s="151">
        <v>1070</v>
      </c>
      <c r="P26" s="151">
        <v>600</v>
      </c>
      <c r="Q26" s="153"/>
      <c r="R26" s="151">
        <v>990</v>
      </c>
      <c r="S26" s="151">
        <v>635</v>
      </c>
      <c r="T26" s="153"/>
      <c r="U26" s="151">
        <v>830</v>
      </c>
      <c r="W26" s="148">
        <f t="shared" si="4"/>
        <v>965</v>
      </c>
      <c r="X26" s="148">
        <f t="shared" si="5"/>
        <v>900</v>
      </c>
      <c r="Y26" s="148">
        <f t="shared" si="6"/>
        <v>815</v>
      </c>
      <c r="Z26" s="149">
        <f t="shared" si="7"/>
        <v>830</v>
      </c>
      <c r="AB26" s="155">
        <f t="shared" si="34"/>
        <v>3.1639344262295084</v>
      </c>
      <c r="AC26" s="155">
        <f t="shared" si="35"/>
        <v>3.6</v>
      </c>
      <c r="AD26" s="155">
        <f t="shared" si="36"/>
        <v>3.6222222222222222</v>
      </c>
      <c r="AE26" s="155">
        <f t="shared" si="37"/>
        <v>3.6888888888888891</v>
      </c>
      <c r="AG26" s="154">
        <f t="shared" si="12"/>
        <v>1.1626506024096386</v>
      </c>
      <c r="AH26" s="154">
        <f t="shared" si="1"/>
        <v>1.0843373493975903</v>
      </c>
      <c r="AI26" s="154">
        <f t="shared" si="2"/>
        <v>0.98192771084337349</v>
      </c>
      <c r="AJ26" s="154">
        <f t="shared" si="3"/>
        <v>1</v>
      </c>
    </row>
    <row r="27" spans="1:36" ht="15" customHeight="1" x14ac:dyDescent="0.2">
      <c r="A27" s="264" t="s">
        <v>113</v>
      </c>
      <c r="B27" s="267" t="s">
        <v>104</v>
      </c>
      <c r="C27" s="141" t="s">
        <v>105</v>
      </c>
      <c r="D27" s="151">
        <v>1035</v>
      </c>
      <c r="E27" s="151">
        <v>1290</v>
      </c>
      <c r="F27" s="151">
        <v>805</v>
      </c>
      <c r="G27" s="151">
        <v>1420</v>
      </c>
      <c r="H27" s="151">
        <v>1175</v>
      </c>
      <c r="I27" s="153"/>
      <c r="J27" s="151">
        <v>540</v>
      </c>
      <c r="K27" s="151">
        <v>870</v>
      </c>
      <c r="L27" s="151">
        <v>725</v>
      </c>
      <c r="M27" s="151">
        <v>715</v>
      </c>
      <c r="N27" s="151">
        <v>1065</v>
      </c>
      <c r="O27" s="151">
        <v>940</v>
      </c>
      <c r="P27" s="151">
        <v>500</v>
      </c>
      <c r="Q27" s="153"/>
      <c r="R27" s="151">
        <v>845</v>
      </c>
      <c r="S27" s="151">
        <v>450</v>
      </c>
      <c r="T27" s="153"/>
      <c r="U27" s="151">
        <v>650</v>
      </c>
      <c r="W27" s="148">
        <f t="shared" si="4"/>
        <v>1145</v>
      </c>
      <c r="X27" s="148">
        <f t="shared" si="5"/>
        <v>765</v>
      </c>
      <c r="Y27" s="148">
        <f t="shared" si="6"/>
        <v>650</v>
      </c>
      <c r="Z27" s="149">
        <f t="shared" si="7"/>
        <v>650</v>
      </c>
      <c r="AB27" s="155">
        <f>W27/W$27</f>
        <v>1</v>
      </c>
      <c r="AC27" s="155">
        <f t="shared" ref="AC27:AC29" si="38">X27/X$27</f>
        <v>1</v>
      </c>
      <c r="AD27" s="155">
        <f t="shared" ref="AD27:AD29" si="39">Y27/Y$27</f>
        <v>1</v>
      </c>
      <c r="AE27" s="155">
        <f t="shared" ref="AE27:AE29" si="40">Z27/Z$27</f>
        <v>1</v>
      </c>
      <c r="AG27" s="154">
        <f t="shared" si="12"/>
        <v>1.7615384615384615</v>
      </c>
      <c r="AH27" s="154">
        <f t="shared" si="1"/>
        <v>1.176923076923077</v>
      </c>
      <c r="AI27" s="154">
        <f t="shared" si="2"/>
        <v>1</v>
      </c>
      <c r="AJ27" s="154">
        <f t="shared" si="3"/>
        <v>1</v>
      </c>
    </row>
    <row r="28" spans="1:36" x14ac:dyDescent="0.2">
      <c r="A28" s="265"/>
      <c r="B28" s="268"/>
      <c r="C28" s="142" t="s">
        <v>106</v>
      </c>
      <c r="D28" s="151">
        <v>1300</v>
      </c>
      <c r="E28" s="151">
        <v>1435</v>
      </c>
      <c r="F28" s="151">
        <v>1010</v>
      </c>
      <c r="G28" s="151">
        <v>1585</v>
      </c>
      <c r="H28" s="151">
        <v>1305</v>
      </c>
      <c r="I28" s="153"/>
      <c r="J28" s="151">
        <v>685</v>
      </c>
      <c r="K28" s="151">
        <v>1095</v>
      </c>
      <c r="L28" s="151">
        <v>910</v>
      </c>
      <c r="M28" s="151">
        <v>900</v>
      </c>
      <c r="N28" s="151">
        <v>1370</v>
      </c>
      <c r="O28" s="151">
        <v>1175</v>
      </c>
      <c r="P28" s="151">
        <v>645</v>
      </c>
      <c r="Q28" s="153"/>
      <c r="R28" s="151">
        <v>1075</v>
      </c>
      <c r="S28" s="151">
        <v>775</v>
      </c>
      <c r="T28" s="153"/>
      <c r="U28" s="151">
        <v>820</v>
      </c>
      <c r="W28" s="148">
        <f t="shared" si="4"/>
        <v>1325</v>
      </c>
      <c r="X28" s="148">
        <f t="shared" si="5"/>
        <v>970</v>
      </c>
      <c r="Y28" s="148">
        <f t="shared" si="6"/>
        <v>925</v>
      </c>
      <c r="Z28" s="149">
        <f t="shared" si="7"/>
        <v>820</v>
      </c>
      <c r="AB28" s="155">
        <f t="shared" ref="AB28:AB29" si="41">W28/W$27</f>
        <v>1.1572052401746724</v>
      </c>
      <c r="AC28" s="155">
        <f t="shared" si="38"/>
        <v>1.2679738562091503</v>
      </c>
      <c r="AD28" s="155">
        <f t="shared" si="39"/>
        <v>1.4230769230769231</v>
      </c>
      <c r="AE28" s="155">
        <f t="shared" si="40"/>
        <v>1.2615384615384615</v>
      </c>
      <c r="AG28" s="154">
        <f t="shared" si="12"/>
        <v>1.6158536585365855</v>
      </c>
      <c r="AH28" s="154">
        <f t="shared" si="1"/>
        <v>1.1829268292682926</v>
      </c>
      <c r="AI28" s="154">
        <f t="shared" si="2"/>
        <v>1.1280487804878048</v>
      </c>
      <c r="AJ28" s="154">
        <f t="shared" si="3"/>
        <v>1</v>
      </c>
    </row>
    <row r="29" spans="1:36" x14ac:dyDescent="0.2">
      <c r="A29" s="265"/>
      <c r="B29" s="269"/>
      <c r="C29" s="143" t="s">
        <v>107</v>
      </c>
      <c r="D29" s="151">
        <v>2365</v>
      </c>
      <c r="E29" s="151">
        <v>2125</v>
      </c>
      <c r="F29" s="151">
        <v>1835</v>
      </c>
      <c r="G29" s="151">
        <v>2345</v>
      </c>
      <c r="H29" s="151">
        <v>1935</v>
      </c>
      <c r="I29" s="153"/>
      <c r="J29" s="151">
        <v>1245</v>
      </c>
      <c r="K29" s="151">
        <v>1995</v>
      </c>
      <c r="L29" s="151">
        <v>1660</v>
      </c>
      <c r="M29" s="151">
        <v>1630</v>
      </c>
      <c r="N29" s="151">
        <v>2485</v>
      </c>
      <c r="O29" s="151">
        <v>2150</v>
      </c>
      <c r="P29" s="151">
        <v>1160</v>
      </c>
      <c r="Q29" s="153"/>
      <c r="R29" s="151">
        <v>1970</v>
      </c>
      <c r="S29" s="151">
        <v>1215</v>
      </c>
      <c r="T29" s="153"/>
      <c r="U29" s="151">
        <v>1495</v>
      </c>
      <c r="W29" s="148">
        <f t="shared" si="4"/>
        <v>2120</v>
      </c>
      <c r="X29" s="148">
        <f t="shared" si="5"/>
        <v>1760</v>
      </c>
      <c r="Y29" s="148">
        <f t="shared" si="6"/>
        <v>1595</v>
      </c>
      <c r="Z29" s="149">
        <f t="shared" si="7"/>
        <v>1495</v>
      </c>
      <c r="AB29" s="155">
        <f t="shared" si="41"/>
        <v>1.8515283842794761</v>
      </c>
      <c r="AC29" s="155">
        <f t="shared" si="38"/>
        <v>2.3006535947712417</v>
      </c>
      <c r="AD29" s="155">
        <f t="shared" si="39"/>
        <v>2.453846153846154</v>
      </c>
      <c r="AE29" s="155">
        <f t="shared" si="40"/>
        <v>2.2999999999999998</v>
      </c>
      <c r="AG29" s="154">
        <f t="shared" si="12"/>
        <v>1.4180602006688963</v>
      </c>
      <c r="AH29" s="154">
        <f t="shared" si="1"/>
        <v>1.1772575250836121</v>
      </c>
      <c r="AI29" s="154">
        <f t="shared" si="2"/>
        <v>1.0668896321070234</v>
      </c>
      <c r="AJ29" s="154">
        <f t="shared" si="3"/>
        <v>1</v>
      </c>
    </row>
    <row r="30" spans="1:36" x14ac:dyDescent="0.2">
      <c r="A30" s="265"/>
      <c r="B30" s="270" t="s">
        <v>108</v>
      </c>
      <c r="C30" s="144" t="s">
        <v>105</v>
      </c>
      <c r="D30" s="151">
        <v>1150</v>
      </c>
      <c r="E30" s="151">
        <v>1045</v>
      </c>
      <c r="F30" s="151">
        <v>675</v>
      </c>
      <c r="G30" s="151">
        <v>1140</v>
      </c>
      <c r="H30" s="151">
        <v>955</v>
      </c>
      <c r="I30" s="153"/>
      <c r="J30" s="151">
        <v>605</v>
      </c>
      <c r="K30" s="151">
        <v>970</v>
      </c>
      <c r="L30" s="151">
        <v>805</v>
      </c>
      <c r="M30" s="151">
        <v>580</v>
      </c>
      <c r="N30" s="151">
        <v>1440</v>
      </c>
      <c r="O30" s="151">
        <v>1240</v>
      </c>
      <c r="P30" s="151">
        <v>665</v>
      </c>
      <c r="Q30" s="153"/>
      <c r="R30" s="151">
        <v>1135</v>
      </c>
      <c r="S30" s="151">
        <v>595</v>
      </c>
      <c r="T30" s="153"/>
      <c r="U30" s="151">
        <v>725</v>
      </c>
      <c r="W30" s="148">
        <f t="shared" si="4"/>
        <v>995</v>
      </c>
      <c r="X30" s="148">
        <f t="shared" si="5"/>
        <v>900</v>
      </c>
      <c r="Y30" s="148">
        <f t="shared" si="6"/>
        <v>865</v>
      </c>
      <c r="Z30" s="149">
        <f t="shared" si="7"/>
        <v>725</v>
      </c>
      <c r="AB30" s="155">
        <f>W30/W$30</f>
        <v>1</v>
      </c>
      <c r="AC30" s="155">
        <f t="shared" ref="AC30:AC32" si="42">X30/X$30</f>
        <v>1</v>
      </c>
      <c r="AD30" s="155">
        <f t="shared" ref="AD30:AD32" si="43">Y30/Y$30</f>
        <v>1</v>
      </c>
      <c r="AE30" s="155">
        <f t="shared" ref="AE30:AE32" si="44">Z30/Z$30</f>
        <v>1</v>
      </c>
      <c r="AG30" s="154">
        <f t="shared" si="12"/>
        <v>1.3724137931034484</v>
      </c>
      <c r="AH30" s="154">
        <f t="shared" si="1"/>
        <v>1.2413793103448276</v>
      </c>
      <c r="AI30" s="154">
        <f t="shared" si="2"/>
        <v>1.193103448275862</v>
      </c>
      <c r="AJ30" s="154">
        <f t="shared" si="3"/>
        <v>1</v>
      </c>
    </row>
    <row r="31" spans="1:36" x14ac:dyDescent="0.2">
      <c r="A31" s="265"/>
      <c r="B31" s="268"/>
      <c r="C31" s="142" t="s">
        <v>106</v>
      </c>
      <c r="D31" s="151">
        <v>1445</v>
      </c>
      <c r="E31" s="151">
        <v>1160</v>
      </c>
      <c r="F31" s="151">
        <v>845</v>
      </c>
      <c r="G31" s="151">
        <v>1270</v>
      </c>
      <c r="H31" s="151">
        <v>1060</v>
      </c>
      <c r="I31" s="153"/>
      <c r="J31" s="151">
        <v>760</v>
      </c>
      <c r="K31" s="151">
        <v>1215</v>
      </c>
      <c r="L31" s="151">
        <v>1010</v>
      </c>
      <c r="M31" s="151">
        <v>730</v>
      </c>
      <c r="N31" s="151">
        <v>1875</v>
      </c>
      <c r="O31" s="151">
        <v>1615</v>
      </c>
      <c r="P31" s="151">
        <v>865</v>
      </c>
      <c r="Q31" s="153"/>
      <c r="R31" s="151">
        <v>1470</v>
      </c>
      <c r="S31" s="151">
        <v>1025</v>
      </c>
      <c r="T31" s="153"/>
      <c r="U31" s="151">
        <v>910</v>
      </c>
      <c r="W31" s="148">
        <f t="shared" si="4"/>
        <v>1155</v>
      </c>
      <c r="X31" s="148">
        <f t="shared" si="5"/>
        <v>1155</v>
      </c>
      <c r="Y31" s="148">
        <f t="shared" si="6"/>
        <v>1250</v>
      </c>
      <c r="Z31" s="149">
        <f t="shared" si="7"/>
        <v>910</v>
      </c>
      <c r="AB31" s="155">
        <f t="shared" ref="AB31:AB32" si="45">W31/W$30</f>
        <v>1.1608040201005025</v>
      </c>
      <c r="AC31" s="155">
        <f t="shared" si="42"/>
        <v>1.2833333333333334</v>
      </c>
      <c r="AD31" s="155">
        <f t="shared" si="43"/>
        <v>1.4450867052023122</v>
      </c>
      <c r="AE31" s="155">
        <f t="shared" si="44"/>
        <v>1.2551724137931035</v>
      </c>
      <c r="AG31" s="154">
        <f t="shared" si="12"/>
        <v>1.2692307692307692</v>
      </c>
      <c r="AH31" s="154">
        <f t="shared" si="1"/>
        <v>1.2692307692307692</v>
      </c>
      <c r="AI31" s="154">
        <f t="shared" si="2"/>
        <v>1.3736263736263736</v>
      </c>
      <c r="AJ31" s="154">
        <f t="shared" si="3"/>
        <v>1</v>
      </c>
    </row>
    <row r="32" spans="1:36" x14ac:dyDescent="0.2">
      <c r="A32" s="265"/>
      <c r="B32" s="269"/>
      <c r="C32" s="143" t="s">
        <v>107</v>
      </c>
      <c r="D32" s="151">
        <v>2630</v>
      </c>
      <c r="E32" s="151">
        <v>1720</v>
      </c>
      <c r="F32" s="151">
        <v>1535</v>
      </c>
      <c r="G32" s="151">
        <v>1880</v>
      </c>
      <c r="H32" s="151">
        <v>1575</v>
      </c>
      <c r="I32" s="153"/>
      <c r="J32" s="151">
        <v>1385</v>
      </c>
      <c r="K32" s="151">
        <v>2215</v>
      </c>
      <c r="L32" s="151">
        <v>1845</v>
      </c>
      <c r="M32" s="151">
        <v>1320</v>
      </c>
      <c r="N32" s="151">
        <v>3435</v>
      </c>
      <c r="O32" s="151">
        <v>2970</v>
      </c>
      <c r="P32" s="151">
        <v>1580</v>
      </c>
      <c r="Q32" s="153"/>
      <c r="R32" s="151">
        <v>2700</v>
      </c>
      <c r="S32" s="151">
        <v>1605</v>
      </c>
      <c r="T32" s="153"/>
      <c r="U32" s="151">
        <v>1665</v>
      </c>
      <c r="W32" s="148">
        <f t="shared" si="4"/>
        <v>1870</v>
      </c>
      <c r="X32" s="148">
        <f t="shared" si="5"/>
        <v>2105</v>
      </c>
      <c r="Y32" s="148">
        <f t="shared" si="6"/>
        <v>2155</v>
      </c>
      <c r="Z32" s="149">
        <f t="shared" si="7"/>
        <v>1665</v>
      </c>
      <c r="AB32" s="155">
        <f t="shared" si="45"/>
        <v>1.879396984924623</v>
      </c>
      <c r="AC32" s="155">
        <f t="shared" si="42"/>
        <v>2.338888888888889</v>
      </c>
      <c r="AD32" s="155">
        <f t="shared" si="43"/>
        <v>2.4913294797687859</v>
      </c>
      <c r="AE32" s="155">
        <f t="shared" si="44"/>
        <v>2.296551724137931</v>
      </c>
      <c r="AG32" s="154">
        <f t="shared" si="12"/>
        <v>1.1231231231231231</v>
      </c>
      <c r="AH32" s="154">
        <f t="shared" si="1"/>
        <v>1.2642642642642643</v>
      </c>
      <c r="AI32" s="154">
        <f t="shared" si="2"/>
        <v>1.2942942942942943</v>
      </c>
      <c r="AJ32" s="154">
        <f t="shared" si="3"/>
        <v>1</v>
      </c>
    </row>
    <row r="33" spans="1:36" x14ac:dyDescent="0.2">
      <c r="A33" s="265"/>
      <c r="B33" s="270" t="s">
        <v>109</v>
      </c>
      <c r="C33" s="144" t="s">
        <v>105</v>
      </c>
      <c r="D33" s="151">
        <v>1195</v>
      </c>
      <c r="E33" s="151" t="s">
        <v>32</v>
      </c>
      <c r="F33" s="151" t="s">
        <v>32</v>
      </c>
      <c r="G33" s="151" t="s">
        <v>32</v>
      </c>
      <c r="H33" s="151" t="s">
        <v>32</v>
      </c>
      <c r="I33" s="153"/>
      <c r="J33" s="151">
        <v>625</v>
      </c>
      <c r="K33" s="151">
        <v>1005</v>
      </c>
      <c r="L33" s="151">
        <v>840</v>
      </c>
      <c r="M33" s="151" t="s">
        <v>32</v>
      </c>
      <c r="N33" s="151">
        <v>1810</v>
      </c>
      <c r="O33" s="151">
        <v>1605</v>
      </c>
      <c r="P33" s="151">
        <v>690</v>
      </c>
      <c r="Q33" s="153"/>
      <c r="R33" s="151">
        <v>1395</v>
      </c>
      <c r="S33" s="151">
        <v>755</v>
      </c>
      <c r="T33" s="153"/>
      <c r="U33" s="151">
        <v>755</v>
      </c>
      <c r="W33" s="148">
        <f t="shared" si="4"/>
        <v>1195</v>
      </c>
      <c r="X33" s="148">
        <f t="shared" si="5"/>
        <v>1095</v>
      </c>
      <c r="Y33" s="148">
        <f t="shared" si="6"/>
        <v>1075</v>
      </c>
      <c r="Z33" s="149">
        <f t="shared" si="7"/>
        <v>755</v>
      </c>
      <c r="AB33" s="155">
        <f>W33/W$33</f>
        <v>1</v>
      </c>
      <c r="AC33" s="155">
        <f t="shared" ref="AC33:AC35" si="46">X33/X$33</f>
        <v>1</v>
      </c>
      <c r="AD33" s="155">
        <f t="shared" ref="AD33:AD35" si="47">Y33/Y$33</f>
        <v>1</v>
      </c>
      <c r="AE33" s="155">
        <f t="shared" ref="AE33:AE35" si="48">Z33/Z$33</f>
        <v>1</v>
      </c>
      <c r="AG33" s="154">
        <f t="shared" si="12"/>
        <v>1.5827814569536425</v>
      </c>
      <c r="AH33" s="154">
        <f t="shared" si="1"/>
        <v>1.4503311258278146</v>
      </c>
      <c r="AI33" s="154">
        <f t="shared" si="2"/>
        <v>1.423841059602649</v>
      </c>
      <c r="AJ33" s="154">
        <f t="shared" si="3"/>
        <v>1</v>
      </c>
    </row>
    <row r="34" spans="1:36" x14ac:dyDescent="0.2">
      <c r="A34" s="265"/>
      <c r="B34" s="268"/>
      <c r="C34" s="142" t="s">
        <v>106</v>
      </c>
      <c r="D34" s="151">
        <v>1500</v>
      </c>
      <c r="E34" s="151" t="s">
        <v>32</v>
      </c>
      <c r="F34" s="151" t="s">
        <v>32</v>
      </c>
      <c r="G34" s="151" t="s">
        <v>32</v>
      </c>
      <c r="H34" s="151" t="s">
        <v>32</v>
      </c>
      <c r="I34" s="153"/>
      <c r="J34" s="151">
        <v>790</v>
      </c>
      <c r="K34" s="151">
        <v>1265</v>
      </c>
      <c r="L34" s="151">
        <v>1050</v>
      </c>
      <c r="M34" s="151" t="s">
        <v>32</v>
      </c>
      <c r="N34" s="151">
        <v>2310</v>
      </c>
      <c r="O34" s="151">
        <v>2045</v>
      </c>
      <c r="P34" s="151">
        <v>870</v>
      </c>
      <c r="Q34" s="153"/>
      <c r="R34" s="151">
        <v>1770</v>
      </c>
      <c r="S34" s="151">
        <v>1305</v>
      </c>
      <c r="T34" s="153"/>
      <c r="U34" s="151">
        <v>945</v>
      </c>
      <c r="W34" s="148">
        <f t="shared" si="4"/>
        <v>1500</v>
      </c>
      <c r="X34" s="148">
        <f t="shared" si="5"/>
        <v>1390</v>
      </c>
      <c r="Y34" s="148">
        <f t="shared" si="6"/>
        <v>1540</v>
      </c>
      <c r="Z34" s="149">
        <f t="shared" si="7"/>
        <v>945</v>
      </c>
      <c r="AB34" s="155">
        <f t="shared" ref="AB34:AB35" si="49">W34/W$33</f>
        <v>1.2552301255230125</v>
      </c>
      <c r="AC34" s="155">
        <f t="shared" si="46"/>
        <v>1.269406392694064</v>
      </c>
      <c r="AD34" s="155">
        <f t="shared" si="47"/>
        <v>1.4325581395348836</v>
      </c>
      <c r="AE34" s="155">
        <f t="shared" si="48"/>
        <v>1.2516556291390728</v>
      </c>
      <c r="AG34" s="154">
        <f t="shared" si="12"/>
        <v>1.5873015873015872</v>
      </c>
      <c r="AH34" s="154">
        <f t="shared" si="1"/>
        <v>1.4708994708994709</v>
      </c>
      <c r="AI34" s="154">
        <f t="shared" si="2"/>
        <v>1.6296296296296295</v>
      </c>
      <c r="AJ34" s="154">
        <f t="shared" si="3"/>
        <v>1</v>
      </c>
    </row>
    <row r="35" spans="1:36" x14ac:dyDescent="0.2">
      <c r="A35" s="265"/>
      <c r="B35" s="269"/>
      <c r="C35" s="143" t="s">
        <v>107</v>
      </c>
      <c r="D35" s="151">
        <v>2735</v>
      </c>
      <c r="E35" s="151" t="s">
        <v>32</v>
      </c>
      <c r="F35" s="151" t="s">
        <v>32</v>
      </c>
      <c r="G35" s="151" t="s">
        <v>32</v>
      </c>
      <c r="H35" s="151" t="s">
        <v>32</v>
      </c>
      <c r="I35" s="153"/>
      <c r="J35" s="151">
        <v>1440</v>
      </c>
      <c r="K35" s="151">
        <v>2305</v>
      </c>
      <c r="L35" s="151">
        <v>1920</v>
      </c>
      <c r="M35" s="151" t="s">
        <v>32</v>
      </c>
      <c r="N35" s="151">
        <v>4165</v>
      </c>
      <c r="O35" s="151">
        <v>3700</v>
      </c>
      <c r="P35" s="151">
        <v>1600</v>
      </c>
      <c r="Q35" s="153"/>
      <c r="R35" s="151">
        <v>3210</v>
      </c>
      <c r="S35" s="151">
        <v>2045</v>
      </c>
      <c r="T35" s="153"/>
      <c r="U35" s="151">
        <v>1730</v>
      </c>
      <c r="W35" s="148">
        <f t="shared" si="4"/>
        <v>2735</v>
      </c>
      <c r="X35" s="148">
        <f t="shared" si="5"/>
        <v>2520</v>
      </c>
      <c r="Y35" s="148">
        <f t="shared" si="6"/>
        <v>2630</v>
      </c>
      <c r="Z35" s="149">
        <f t="shared" si="7"/>
        <v>1730</v>
      </c>
      <c r="AB35" s="155">
        <f t="shared" si="49"/>
        <v>2.2887029288702929</v>
      </c>
      <c r="AC35" s="155">
        <f t="shared" si="46"/>
        <v>2.3013698630136985</v>
      </c>
      <c r="AD35" s="155">
        <f t="shared" si="47"/>
        <v>2.4465116279069767</v>
      </c>
      <c r="AE35" s="155">
        <f t="shared" si="48"/>
        <v>2.2913907284768213</v>
      </c>
      <c r="AG35" s="154">
        <f t="shared" si="12"/>
        <v>1.5809248554913296</v>
      </c>
      <c r="AH35" s="154">
        <f t="shared" si="1"/>
        <v>1.4566473988439306</v>
      </c>
      <c r="AI35" s="154">
        <f t="shared" si="2"/>
        <v>1.5202312138728324</v>
      </c>
      <c r="AJ35" s="154">
        <f t="shared" si="3"/>
        <v>1</v>
      </c>
    </row>
    <row r="36" spans="1:36" x14ac:dyDescent="0.2">
      <c r="A36" s="265"/>
      <c r="B36" s="270" t="s">
        <v>110</v>
      </c>
      <c r="C36" s="144" t="s">
        <v>105</v>
      </c>
      <c r="D36" s="151">
        <v>1195</v>
      </c>
      <c r="E36" s="151">
        <v>1225</v>
      </c>
      <c r="F36" s="151">
        <v>765</v>
      </c>
      <c r="G36" s="151">
        <v>1350</v>
      </c>
      <c r="H36" s="151">
        <v>1115</v>
      </c>
      <c r="I36" s="153"/>
      <c r="J36" s="151">
        <v>625</v>
      </c>
      <c r="K36" s="151">
        <v>1005</v>
      </c>
      <c r="L36" s="151">
        <v>840</v>
      </c>
      <c r="M36" s="151">
        <v>680</v>
      </c>
      <c r="N36" s="151">
        <v>1175</v>
      </c>
      <c r="O36" s="151">
        <v>1020</v>
      </c>
      <c r="P36" s="151">
        <v>560</v>
      </c>
      <c r="Q36" s="153"/>
      <c r="R36" s="151">
        <v>940</v>
      </c>
      <c r="S36" s="151">
        <v>500</v>
      </c>
      <c r="T36" s="153"/>
      <c r="U36" s="151">
        <v>755</v>
      </c>
      <c r="W36" s="148">
        <f t="shared" si="4"/>
        <v>1130</v>
      </c>
      <c r="X36" s="148">
        <f t="shared" si="5"/>
        <v>845</v>
      </c>
      <c r="Y36" s="148">
        <f t="shared" si="6"/>
        <v>720</v>
      </c>
      <c r="Z36" s="149">
        <f t="shared" si="7"/>
        <v>755</v>
      </c>
      <c r="AB36" s="155">
        <f>W36/W$36</f>
        <v>1</v>
      </c>
      <c r="AC36" s="155">
        <f t="shared" ref="AC36:AC38" si="50">X36/X$36</f>
        <v>1</v>
      </c>
      <c r="AD36" s="155">
        <f t="shared" ref="AD36:AD38" si="51">Y36/Y$36</f>
        <v>1</v>
      </c>
      <c r="AE36" s="155">
        <f t="shared" ref="AE36:AE38" si="52">Z36/Z$36</f>
        <v>1</v>
      </c>
      <c r="AG36" s="154">
        <f t="shared" si="12"/>
        <v>1.4966887417218544</v>
      </c>
      <c r="AH36" s="154">
        <f t="shared" si="1"/>
        <v>1.119205298013245</v>
      </c>
      <c r="AI36" s="154">
        <f t="shared" si="2"/>
        <v>0.95364238410596025</v>
      </c>
      <c r="AJ36" s="154">
        <f t="shared" si="3"/>
        <v>1</v>
      </c>
    </row>
    <row r="37" spans="1:36" x14ac:dyDescent="0.2">
      <c r="A37" s="265"/>
      <c r="B37" s="268"/>
      <c r="C37" s="142" t="s">
        <v>106</v>
      </c>
      <c r="D37" s="151">
        <v>1500</v>
      </c>
      <c r="E37" s="151">
        <v>1365</v>
      </c>
      <c r="F37" s="151">
        <v>960</v>
      </c>
      <c r="G37" s="151">
        <v>1505</v>
      </c>
      <c r="H37" s="151">
        <v>1240</v>
      </c>
      <c r="I37" s="153"/>
      <c r="J37" s="151">
        <v>790</v>
      </c>
      <c r="K37" s="151">
        <v>1265</v>
      </c>
      <c r="L37" s="151">
        <v>1050</v>
      </c>
      <c r="M37" s="151">
        <v>855</v>
      </c>
      <c r="N37" s="151">
        <v>1515</v>
      </c>
      <c r="O37" s="151">
        <v>1310</v>
      </c>
      <c r="P37" s="151">
        <v>815</v>
      </c>
      <c r="Q37" s="153"/>
      <c r="R37" s="151">
        <v>1210</v>
      </c>
      <c r="S37" s="151">
        <v>855</v>
      </c>
      <c r="T37" s="153"/>
      <c r="U37" s="151">
        <v>945</v>
      </c>
      <c r="W37" s="148">
        <f t="shared" si="4"/>
        <v>1315</v>
      </c>
      <c r="X37" s="148">
        <f t="shared" si="5"/>
        <v>1085</v>
      </c>
      <c r="Y37" s="148">
        <f t="shared" si="6"/>
        <v>1035</v>
      </c>
      <c r="Z37" s="149">
        <f t="shared" si="7"/>
        <v>945</v>
      </c>
      <c r="AB37" s="155">
        <f t="shared" ref="AB37:AB38" si="53">W37/W$36</f>
        <v>1.163716814159292</v>
      </c>
      <c r="AC37" s="155">
        <f t="shared" si="50"/>
        <v>1.2840236686390532</v>
      </c>
      <c r="AD37" s="155">
        <f t="shared" si="51"/>
        <v>1.4375</v>
      </c>
      <c r="AE37" s="155">
        <f t="shared" si="52"/>
        <v>1.2516556291390728</v>
      </c>
      <c r="AG37" s="154">
        <f t="shared" si="12"/>
        <v>1.3915343915343916</v>
      </c>
      <c r="AH37" s="154">
        <f t="shared" si="1"/>
        <v>1.1481481481481481</v>
      </c>
      <c r="AI37" s="154">
        <f t="shared" si="2"/>
        <v>1.0952380952380953</v>
      </c>
      <c r="AJ37" s="154">
        <f t="shared" si="3"/>
        <v>1</v>
      </c>
    </row>
    <row r="38" spans="1:36" x14ac:dyDescent="0.2">
      <c r="A38" s="265"/>
      <c r="B38" s="269"/>
      <c r="C38" s="143" t="s">
        <v>107</v>
      </c>
      <c r="D38" s="151">
        <v>2735</v>
      </c>
      <c r="E38" s="151">
        <v>2020</v>
      </c>
      <c r="F38" s="151">
        <v>1745</v>
      </c>
      <c r="G38" s="151">
        <v>2230</v>
      </c>
      <c r="H38" s="151">
        <v>1840</v>
      </c>
      <c r="I38" s="153"/>
      <c r="J38" s="151">
        <v>1440</v>
      </c>
      <c r="K38" s="151">
        <v>2305</v>
      </c>
      <c r="L38" s="151">
        <v>1920</v>
      </c>
      <c r="M38" s="151">
        <v>1550</v>
      </c>
      <c r="N38" s="151">
        <v>2775</v>
      </c>
      <c r="O38" s="151">
        <v>2340</v>
      </c>
      <c r="P38" s="151">
        <v>1460</v>
      </c>
      <c r="Q38" s="153"/>
      <c r="R38" s="151">
        <v>2210</v>
      </c>
      <c r="S38" s="151">
        <v>1340</v>
      </c>
      <c r="T38" s="153"/>
      <c r="U38" s="151">
        <v>1730</v>
      </c>
      <c r="W38" s="148">
        <f t="shared" si="4"/>
        <v>2115</v>
      </c>
      <c r="X38" s="148">
        <f t="shared" si="5"/>
        <v>1970</v>
      </c>
      <c r="Y38" s="148">
        <f t="shared" si="6"/>
        <v>1775</v>
      </c>
      <c r="Z38" s="149">
        <f t="shared" si="7"/>
        <v>1730</v>
      </c>
      <c r="AB38" s="155">
        <f t="shared" si="53"/>
        <v>1.8716814159292035</v>
      </c>
      <c r="AC38" s="155">
        <f t="shared" si="50"/>
        <v>2.331360946745562</v>
      </c>
      <c r="AD38" s="155">
        <f t="shared" si="51"/>
        <v>2.4652777777777777</v>
      </c>
      <c r="AE38" s="155">
        <f t="shared" si="52"/>
        <v>2.2913907284768213</v>
      </c>
      <c r="AG38" s="154">
        <f t="shared" si="12"/>
        <v>1.222543352601156</v>
      </c>
      <c r="AH38" s="154">
        <f t="shared" si="1"/>
        <v>1.1387283236994219</v>
      </c>
      <c r="AI38" s="154">
        <f t="shared" si="2"/>
        <v>1.0260115606936415</v>
      </c>
      <c r="AJ38" s="154">
        <f t="shared" si="3"/>
        <v>1</v>
      </c>
    </row>
    <row r="39" spans="1:36" x14ac:dyDescent="0.2">
      <c r="A39" s="265"/>
      <c r="B39" s="270" t="s">
        <v>111</v>
      </c>
      <c r="C39" s="144" t="s">
        <v>105</v>
      </c>
      <c r="D39" s="151">
        <v>1160</v>
      </c>
      <c r="E39" s="151">
        <v>1045</v>
      </c>
      <c r="F39" s="151">
        <v>675</v>
      </c>
      <c r="G39" s="151">
        <v>1140</v>
      </c>
      <c r="H39" s="151">
        <v>955</v>
      </c>
      <c r="I39" s="153"/>
      <c r="J39" s="151">
        <v>610</v>
      </c>
      <c r="K39" s="151">
        <v>980</v>
      </c>
      <c r="L39" s="151">
        <v>815</v>
      </c>
      <c r="M39" s="151">
        <v>580</v>
      </c>
      <c r="N39" s="151">
        <v>1185</v>
      </c>
      <c r="O39" s="151">
        <v>1015</v>
      </c>
      <c r="P39" s="151">
        <v>620</v>
      </c>
      <c r="Q39" s="153"/>
      <c r="R39" s="151">
        <v>920</v>
      </c>
      <c r="S39" s="151">
        <v>485</v>
      </c>
      <c r="T39" s="153"/>
      <c r="U39" s="151">
        <v>735</v>
      </c>
      <c r="W39" s="148">
        <f t="shared" si="4"/>
        <v>995</v>
      </c>
      <c r="X39" s="148">
        <f t="shared" si="5"/>
        <v>830</v>
      </c>
      <c r="Y39" s="148">
        <f t="shared" si="6"/>
        <v>705</v>
      </c>
      <c r="Z39" s="149">
        <f t="shared" si="7"/>
        <v>735</v>
      </c>
      <c r="AB39" s="155">
        <f>W39/W$39</f>
        <v>1</v>
      </c>
      <c r="AC39" s="155">
        <f t="shared" ref="AC39:AC41" si="54">X39/X$39</f>
        <v>1</v>
      </c>
      <c r="AD39" s="155">
        <f t="shared" ref="AD39:AD41" si="55">Y39/Y$39</f>
        <v>1</v>
      </c>
      <c r="AE39" s="155">
        <f t="shared" ref="AE39:AE41" si="56">Z39/Z$39</f>
        <v>1</v>
      </c>
      <c r="AG39" s="154">
        <f t="shared" si="12"/>
        <v>1.3537414965986394</v>
      </c>
      <c r="AH39" s="154">
        <f t="shared" si="1"/>
        <v>1.129251700680272</v>
      </c>
      <c r="AI39" s="154">
        <f t="shared" si="2"/>
        <v>0.95918367346938771</v>
      </c>
      <c r="AJ39" s="154">
        <f t="shared" si="3"/>
        <v>1</v>
      </c>
    </row>
    <row r="40" spans="1:36" x14ac:dyDescent="0.2">
      <c r="A40" s="265"/>
      <c r="B40" s="268"/>
      <c r="C40" s="142" t="s">
        <v>106</v>
      </c>
      <c r="D40" s="151">
        <v>1460</v>
      </c>
      <c r="E40" s="151">
        <v>1160</v>
      </c>
      <c r="F40" s="151">
        <v>845</v>
      </c>
      <c r="G40" s="151">
        <v>1270</v>
      </c>
      <c r="H40" s="151">
        <v>1060</v>
      </c>
      <c r="I40" s="153"/>
      <c r="J40" s="151">
        <v>765</v>
      </c>
      <c r="K40" s="151">
        <v>1230</v>
      </c>
      <c r="L40" s="151">
        <v>1025</v>
      </c>
      <c r="M40" s="151">
        <v>730</v>
      </c>
      <c r="N40" s="151">
        <v>1530</v>
      </c>
      <c r="O40" s="151">
        <v>1320</v>
      </c>
      <c r="P40" s="151">
        <v>800</v>
      </c>
      <c r="Q40" s="153"/>
      <c r="R40" s="151">
        <v>1205</v>
      </c>
      <c r="S40" s="151">
        <v>845</v>
      </c>
      <c r="T40" s="153"/>
      <c r="U40" s="151">
        <v>925</v>
      </c>
      <c r="W40" s="148">
        <f t="shared" si="4"/>
        <v>1160</v>
      </c>
      <c r="X40" s="148">
        <f t="shared" si="5"/>
        <v>1055</v>
      </c>
      <c r="Y40" s="148">
        <f t="shared" si="6"/>
        <v>1025</v>
      </c>
      <c r="Z40" s="149">
        <f t="shared" si="7"/>
        <v>925</v>
      </c>
      <c r="AB40" s="155">
        <f t="shared" ref="AB40:AB41" si="57">W40/W$39</f>
        <v>1.1658291457286432</v>
      </c>
      <c r="AC40" s="155">
        <f t="shared" si="54"/>
        <v>1.2710843373493976</v>
      </c>
      <c r="AD40" s="155">
        <f t="shared" si="55"/>
        <v>1.4539007092198581</v>
      </c>
      <c r="AE40" s="155">
        <f t="shared" si="56"/>
        <v>1.2585034013605443</v>
      </c>
      <c r="AG40" s="154">
        <f t="shared" si="12"/>
        <v>1.2540540540540541</v>
      </c>
      <c r="AH40" s="154">
        <f t="shared" si="1"/>
        <v>1.1405405405405404</v>
      </c>
      <c r="AI40" s="154">
        <f t="shared" si="2"/>
        <v>1.1081081081081081</v>
      </c>
      <c r="AJ40" s="154">
        <f t="shared" si="3"/>
        <v>1</v>
      </c>
    </row>
    <row r="41" spans="1:36" x14ac:dyDescent="0.2">
      <c r="A41" s="265"/>
      <c r="B41" s="269"/>
      <c r="C41" s="143" t="s">
        <v>107</v>
      </c>
      <c r="D41" s="151">
        <v>2665</v>
      </c>
      <c r="E41" s="151">
        <v>1720</v>
      </c>
      <c r="F41" s="151">
        <v>1535</v>
      </c>
      <c r="G41" s="151">
        <v>1880</v>
      </c>
      <c r="H41" s="151">
        <v>1575</v>
      </c>
      <c r="I41" s="153"/>
      <c r="J41" s="151">
        <v>1405</v>
      </c>
      <c r="K41" s="151">
        <v>2245</v>
      </c>
      <c r="L41" s="151">
        <v>1870</v>
      </c>
      <c r="M41" s="151">
        <v>1320</v>
      </c>
      <c r="N41" s="151">
        <v>2805</v>
      </c>
      <c r="O41" s="151">
        <v>2400</v>
      </c>
      <c r="P41" s="151">
        <v>1455</v>
      </c>
      <c r="Q41" s="153"/>
      <c r="R41" s="151">
        <v>2190</v>
      </c>
      <c r="S41" s="151">
        <v>1320</v>
      </c>
      <c r="T41" s="153"/>
      <c r="U41" s="151">
        <v>1685</v>
      </c>
      <c r="W41" s="148">
        <f t="shared" si="4"/>
        <v>1875</v>
      </c>
      <c r="X41" s="148">
        <f t="shared" si="5"/>
        <v>1930</v>
      </c>
      <c r="Y41" s="148">
        <f t="shared" si="6"/>
        <v>1755</v>
      </c>
      <c r="Z41" s="149">
        <f t="shared" si="7"/>
        <v>1685</v>
      </c>
      <c r="AB41" s="155">
        <f t="shared" si="57"/>
        <v>1.8844221105527639</v>
      </c>
      <c r="AC41" s="155">
        <f t="shared" si="54"/>
        <v>2.3253012048192772</v>
      </c>
      <c r="AD41" s="155">
        <f t="shared" si="55"/>
        <v>2.4893617021276597</v>
      </c>
      <c r="AE41" s="155">
        <f t="shared" si="56"/>
        <v>2.2925170068027212</v>
      </c>
      <c r="AG41" s="154">
        <f t="shared" si="12"/>
        <v>1.1127596439169138</v>
      </c>
      <c r="AH41" s="154">
        <f t="shared" si="1"/>
        <v>1.1454005934718101</v>
      </c>
      <c r="AI41" s="154">
        <f t="shared" si="2"/>
        <v>1.0415430267062316</v>
      </c>
      <c r="AJ41" s="154">
        <f t="shared" si="3"/>
        <v>1</v>
      </c>
    </row>
    <row r="42" spans="1:36" x14ac:dyDescent="0.2">
      <c r="A42" s="265"/>
      <c r="B42" s="270" t="s">
        <v>112</v>
      </c>
      <c r="C42" s="144" t="s">
        <v>105</v>
      </c>
      <c r="D42" s="151">
        <v>1250</v>
      </c>
      <c r="E42" s="151">
        <v>1225</v>
      </c>
      <c r="F42" s="151">
        <v>765</v>
      </c>
      <c r="G42" s="151">
        <v>1350</v>
      </c>
      <c r="H42" s="151">
        <v>1115</v>
      </c>
      <c r="I42" s="153"/>
      <c r="J42" s="151">
        <v>655</v>
      </c>
      <c r="K42" s="151">
        <v>1055</v>
      </c>
      <c r="L42" s="151">
        <v>880</v>
      </c>
      <c r="M42" s="151">
        <v>680</v>
      </c>
      <c r="N42" s="151">
        <v>1175</v>
      </c>
      <c r="O42" s="151">
        <v>1020</v>
      </c>
      <c r="P42" s="151">
        <v>560</v>
      </c>
      <c r="Q42" s="153"/>
      <c r="R42" s="151">
        <v>940</v>
      </c>
      <c r="S42" s="151">
        <v>500</v>
      </c>
      <c r="T42" s="153"/>
      <c r="U42" s="151">
        <v>790</v>
      </c>
      <c r="W42" s="148">
        <f t="shared" si="4"/>
        <v>1140</v>
      </c>
      <c r="X42" s="148">
        <f t="shared" si="5"/>
        <v>860</v>
      </c>
      <c r="Y42" s="148">
        <f t="shared" si="6"/>
        <v>720</v>
      </c>
      <c r="Z42" s="149">
        <f t="shared" si="7"/>
        <v>790</v>
      </c>
      <c r="AB42" s="155">
        <f>W42/W$42</f>
        <v>1</v>
      </c>
      <c r="AC42" s="155">
        <f t="shared" ref="AC42:AC44" si="58">X42/X$42</f>
        <v>1</v>
      </c>
      <c r="AD42" s="155">
        <f t="shared" ref="AD42:AD44" si="59">Y42/Y$42</f>
        <v>1</v>
      </c>
      <c r="AE42" s="155">
        <f t="shared" ref="AE42:AE44" si="60">Z42/Z$42</f>
        <v>1</v>
      </c>
      <c r="AG42" s="154">
        <f t="shared" si="12"/>
        <v>1.4430379746835442</v>
      </c>
      <c r="AH42" s="154">
        <f t="shared" si="1"/>
        <v>1.0886075949367089</v>
      </c>
      <c r="AI42" s="154">
        <f t="shared" si="2"/>
        <v>0.91139240506329111</v>
      </c>
      <c r="AJ42" s="154">
        <f t="shared" si="3"/>
        <v>1</v>
      </c>
    </row>
    <row r="43" spans="1:36" x14ac:dyDescent="0.2">
      <c r="A43" s="265"/>
      <c r="B43" s="268"/>
      <c r="C43" s="142" t="s">
        <v>106</v>
      </c>
      <c r="D43" s="151">
        <v>1570</v>
      </c>
      <c r="E43" s="151">
        <v>1365</v>
      </c>
      <c r="F43" s="151">
        <v>960</v>
      </c>
      <c r="G43" s="151">
        <v>1505</v>
      </c>
      <c r="H43" s="151">
        <v>1240</v>
      </c>
      <c r="I43" s="153"/>
      <c r="J43" s="151">
        <v>825</v>
      </c>
      <c r="K43" s="151">
        <v>1325</v>
      </c>
      <c r="L43" s="151">
        <v>1100</v>
      </c>
      <c r="M43" s="151">
        <v>855</v>
      </c>
      <c r="N43" s="151">
        <v>1515</v>
      </c>
      <c r="O43" s="151">
        <v>1310</v>
      </c>
      <c r="P43" s="151">
        <v>815</v>
      </c>
      <c r="Q43" s="153"/>
      <c r="R43" s="151">
        <v>1210</v>
      </c>
      <c r="S43" s="151">
        <v>855</v>
      </c>
      <c r="T43" s="153"/>
      <c r="U43" s="151">
        <v>990</v>
      </c>
      <c r="W43" s="148">
        <f t="shared" si="4"/>
        <v>1330</v>
      </c>
      <c r="X43" s="148">
        <f t="shared" si="5"/>
        <v>1105</v>
      </c>
      <c r="Y43" s="148">
        <f t="shared" si="6"/>
        <v>1035</v>
      </c>
      <c r="Z43" s="149">
        <f t="shared" si="7"/>
        <v>990</v>
      </c>
      <c r="AB43" s="155">
        <f t="shared" ref="AB43:AB44" si="61">W43/W$42</f>
        <v>1.1666666666666667</v>
      </c>
      <c r="AC43" s="155">
        <f t="shared" si="58"/>
        <v>1.2848837209302326</v>
      </c>
      <c r="AD43" s="155">
        <f t="shared" si="59"/>
        <v>1.4375</v>
      </c>
      <c r="AE43" s="155">
        <f t="shared" si="60"/>
        <v>1.2531645569620253</v>
      </c>
      <c r="AG43" s="154">
        <f t="shared" si="12"/>
        <v>1.3434343434343434</v>
      </c>
      <c r="AH43" s="154">
        <f t="shared" si="1"/>
        <v>1.1161616161616161</v>
      </c>
      <c r="AI43" s="154">
        <f t="shared" si="2"/>
        <v>1.0454545454545454</v>
      </c>
      <c r="AJ43" s="154">
        <f t="shared" si="3"/>
        <v>1</v>
      </c>
    </row>
    <row r="44" spans="1:36" ht="15" thickBot="1" x14ac:dyDescent="0.25">
      <c r="A44" s="266"/>
      <c r="B44" s="271"/>
      <c r="C44" s="145" t="s">
        <v>107</v>
      </c>
      <c r="D44" s="151">
        <v>2865</v>
      </c>
      <c r="E44" s="151">
        <v>2020</v>
      </c>
      <c r="F44" s="151">
        <v>1745</v>
      </c>
      <c r="G44" s="151">
        <v>2230</v>
      </c>
      <c r="H44" s="151">
        <v>1840</v>
      </c>
      <c r="I44" s="153"/>
      <c r="J44" s="151">
        <v>1505</v>
      </c>
      <c r="K44" s="151">
        <v>2410</v>
      </c>
      <c r="L44" s="151">
        <v>2010</v>
      </c>
      <c r="M44" s="151">
        <v>1550</v>
      </c>
      <c r="N44" s="151">
        <v>2775</v>
      </c>
      <c r="O44" s="151">
        <v>2340</v>
      </c>
      <c r="P44" s="151">
        <v>1460</v>
      </c>
      <c r="Q44" s="153"/>
      <c r="R44" s="151">
        <v>2210</v>
      </c>
      <c r="S44" s="151">
        <v>1340</v>
      </c>
      <c r="T44" s="153"/>
      <c r="U44" s="151">
        <v>1810</v>
      </c>
      <c r="W44" s="148">
        <f t="shared" si="4"/>
        <v>2140</v>
      </c>
      <c r="X44" s="148">
        <f t="shared" si="5"/>
        <v>2005</v>
      </c>
      <c r="Y44" s="148">
        <f t="shared" si="6"/>
        <v>1775</v>
      </c>
      <c r="Z44" s="149">
        <f t="shared" si="7"/>
        <v>1810</v>
      </c>
      <c r="AB44" s="155">
        <f t="shared" si="61"/>
        <v>1.8771929824561404</v>
      </c>
      <c r="AC44" s="155">
        <f t="shared" si="58"/>
        <v>2.3313953488372094</v>
      </c>
      <c r="AD44" s="155">
        <f t="shared" si="59"/>
        <v>2.4652777777777777</v>
      </c>
      <c r="AE44" s="155">
        <f t="shared" si="60"/>
        <v>2.2911392405063293</v>
      </c>
      <c r="AG44" s="154">
        <f t="shared" si="12"/>
        <v>1.1823204419889504</v>
      </c>
      <c r="AH44" s="154">
        <f t="shared" si="1"/>
        <v>1.1077348066298343</v>
      </c>
      <c r="AI44" s="154">
        <f t="shared" si="2"/>
        <v>0.98066298342541436</v>
      </c>
      <c r="AJ44" s="154">
        <f t="shared" si="3"/>
        <v>1</v>
      </c>
    </row>
    <row r="55" spans="1:68" s="150" customFormat="1" ht="15" customHeight="1" x14ac:dyDescent="0.2">
      <c r="A55" s="123"/>
      <c r="B55" s="123"/>
      <c r="C55" s="123"/>
      <c r="D55" s="147"/>
      <c r="E55" s="147"/>
      <c r="F55" s="147"/>
      <c r="G55" s="147"/>
      <c r="H55" s="147"/>
      <c r="I55" s="152"/>
      <c r="J55" s="147"/>
      <c r="K55" s="147"/>
      <c r="L55" s="147"/>
      <c r="M55" s="147"/>
      <c r="N55" s="147"/>
      <c r="O55" s="147"/>
      <c r="P55" s="147"/>
      <c r="Q55" s="152"/>
      <c r="R55" s="147"/>
      <c r="S55" s="147"/>
      <c r="T55" s="152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24"/>
      <c r="AJ55" s="124"/>
      <c r="AK55" s="124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7"/>
      <c r="BP55" s="147"/>
    </row>
  </sheetData>
  <mergeCells count="17">
    <mergeCell ref="B21:B23"/>
    <mergeCell ref="B24:B26"/>
    <mergeCell ref="D7:H7"/>
    <mergeCell ref="J7:P7"/>
    <mergeCell ref="R7:S7"/>
    <mergeCell ref="A27:A44"/>
    <mergeCell ref="B27:B29"/>
    <mergeCell ref="B30:B32"/>
    <mergeCell ref="B33:B35"/>
    <mergeCell ref="B36:B38"/>
    <mergeCell ref="B39:B41"/>
    <mergeCell ref="B42:B44"/>
    <mergeCell ref="A9:A26"/>
    <mergeCell ref="B9:B11"/>
    <mergeCell ref="B12:B14"/>
    <mergeCell ref="B15:B17"/>
    <mergeCell ref="B18:B20"/>
  </mergeCells>
  <pageMargins left="0.5" right="0.25" top="0.5" bottom="0.5" header="0.3" footer="0.3"/>
  <pageSetup paperSize="5" scale="72" orientation="landscape" r:id="rId1"/>
  <headerFooter>
    <oddHeader>&amp;R&amp;"Arial,Bold"&amp;12DRAFT</oddHeader>
  </headerFooter>
  <colBreaks count="1" manualBreakCount="1">
    <brk id="12" max="4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showGridLines="0" tabSelected="1" zoomScale="70" zoomScaleNormal="70" zoomScaleSheetLayoutView="90" workbookViewId="0">
      <pane xSplit="3" ySplit="17" topLeftCell="D36" activePane="bottomRight" state="frozen"/>
      <selection activeCell="Z37" sqref="Z37"/>
      <selection pane="topRight" activeCell="Z37" sqref="Z37"/>
      <selection pane="bottomLeft" activeCell="Z37" sqref="Z37"/>
      <selection pane="bottomRight" activeCell="Z37" sqref="Z37"/>
    </sheetView>
  </sheetViews>
  <sheetFormatPr defaultColWidth="9.33203125" defaultRowHeight="12.75" x14ac:dyDescent="0.2"/>
  <cols>
    <col min="1" max="1" width="17.6640625" style="93" customWidth="1"/>
    <col min="2" max="2" width="28.33203125" style="93" customWidth="1"/>
    <col min="3" max="3" width="18" style="93" customWidth="1"/>
    <col min="4" max="4" width="15.83203125" style="93" customWidth="1"/>
    <col min="5" max="5" width="10.6640625" style="93" customWidth="1"/>
    <col min="6" max="6" width="13.33203125" style="93" customWidth="1"/>
    <col min="7" max="7" width="15.83203125" style="94" customWidth="1"/>
    <col min="8" max="8" width="11.1640625" style="93" customWidth="1"/>
    <col min="9" max="9" width="13.33203125" style="93" customWidth="1"/>
    <col min="10" max="10" width="15.83203125" style="94" customWidth="1"/>
    <col min="11" max="11" width="11" style="93" customWidth="1"/>
    <col min="12" max="12" width="13.33203125" style="93" customWidth="1"/>
    <col min="13" max="13" width="15.83203125" style="94" customWidth="1"/>
    <col min="14" max="14" width="10.83203125" style="93" customWidth="1"/>
    <col min="15" max="15" width="13.33203125" style="93" customWidth="1"/>
    <col min="16" max="16384" width="9.33203125" style="94"/>
  </cols>
  <sheetData>
    <row r="1" spans="1:15" s="4" customFormat="1" ht="18" x14ac:dyDescent="0.25">
      <c r="A1" s="16" t="s">
        <v>64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15" s="4" customFormat="1" ht="18" x14ac:dyDescent="0.25">
      <c r="A2" s="16" t="s">
        <v>117</v>
      </c>
      <c r="B2" s="2"/>
      <c r="C2" s="2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1:15" s="4" customFormat="1" ht="15.75" x14ac:dyDescent="0.25">
      <c r="A3" s="51" t="s">
        <v>99</v>
      </c>
      <c r="B3" s="52"/>
      <c r="C3" s="2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3"/>
    </row>
    <row r="4" spans="1:15" s="4" customFormat="1" ht="15.75" x14ac:dyDescent="0.25">
      <c r="A4" s="51" t="s">
        <v>100</v>
      </c>
      <c r="B4" s="52"/>
      <c r="C4" s="2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15.75" x14ac:dyDescent="0.25">
      <c r="A5" s="96"/>
      <c r="D5" s="97"/>
      <c r="E5" s="97"/>
      <c r="F5" s="97"/>
      <c r="G5" s="98"/>
      <c r="H5" s="97"/>
      <c r="I5" s="97"/>
      <c r="J5" s="98"/>
      <c r="K5" s="97"/>
      <c r="L5" s="97"/>
      <c r="M5" s="98"/>
      <c r="N5" s="97"/>
      <c r="O5" s="97"/>
    </row>
    <row r="6" spans="1:15" ht="16.5" thickBot="1" x14ac:dyDescent="0.3">
      <c r="A6" s="96"/>
      <c r="D6" s="97"/>
      <c r="E6" s="97"/>
      <c r="F6" s="97"/>
      <c r="G6" s="98"/>
      <c r="H6" s="97"/>
      <c r="I6" s="97"/>
      <c r="J6" s="98"/>
      <c r="K6" s="97"/>
      <c r="L6" s="97"/>
      <c r="M6" s="98"/>
      <c r="N6" s="97"/>
      <c r="O6" s="97"/>
    </row>
    <row r="7" spans="1:15" s="4" customFormat="1" ht="14.25" customHeight="1" thickTop="1" thickBot="1" x14ac:dyDescent="0.25">
      <c r="A7" s="73" t="s">
        <v>76</v>
      </c>
      <c r="B7" s="73"/>
      <c r="C7" s="79"/>
      <c r="D7" s="241" t="s">
        <v>77</v>
      </c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3"/>
    </row>
    <row r="8" spans="1:15" s="4" customFormat="1" ht="14.25" customHeight="1" thickTop="1" x14ac:dyDescent="0.2">
      <c r="A8" s="73" t="s">
        <v>83</v>
      </c>
      <c r="B8" s="73"/>
      <c r="C8" s="79"/>
      <c r="D8" s="176" t="s">
        <v>74</v>
      </c>
      <c r="E8" s="177"/>
      <c r="F8" s="178"/>
      <c r="G8" s="176" t="s">
        <v>75</v>
      </c>
      <c r="H8" s="177" t="s">
        <v>75</v>
      </c>
      <c r="I8" s="178"/>
      <c r="J8" s="176" t="s">
        <v>78</v>
      </c>
      <c r="K8" s="177" t="s">
        <v>78</v>
      </c>
      <c r="L8" s="178"/>
      <c r="M8" s="176" t="s">
        <v>79</v>
      </c>
      <c r="N8" s="177" t="s">
        <v>79</v>
      </c>
      <c r="O8" s="178"/>
    </row>
    <row r="9" spans="1:15" x14ac:dyDescent="0.2">
      <c r="A9" s="6"/>
      <c r="B9" s="5"/>
      <c r="C9" s="5"/>
      <c r="D9" s="322"/>
      <c r="E9" s="323"/>
      <c r="F9" s="324"/>
      <c r="G9" s="322"/>
      <c r="H9" s="323"/>
      <c r="I9" s="324"/>
      <c r="J9" s="322"/>
      <c r="K9" s="323"/>
      <c r="L9" s="324"/>
      <c r="M9" s="322"/>
      <c r="N9" s="323"/>
      <c r="O9" s="324"/>
    </row>
    <row r="10" spans="1:15" ht="12.75" customHeight="1" x14ac:dyDescent="0.2">
      <c r="A10" s="186" t="s">
        <v>122</v>
      </c>
      <c r="B10" s="187"/>
      <c r="C10" s="188"/>
      <c r="D10" s="313" t="s">
        <v>32</v>
      </c>
      <c r="E10" s="314"/>
      <c r="F10" s="315"/>
      <c r="G10" s="313">
        <v>500</v>
      </c>
      <c r="H10" s="314"/>
      <c r="I10" s="315"/>
      <c r="J10" s="313" t="s">
        <v>32</v>
      </c>
      <c r="K10" s="314"/>
      <c r="L10" s="315"/>
      <c r="M10" s="313" t="s">
        <v>32</v>
      </c>
      <c r="N10" s="314"/>
      <c r="O10" s="315"/>
    </row>
    <row r="11" spans="1:15" ht="12.75" customHeight="1" x14ac:dyDescent="0.2">
      <c r="A11" s="186" t="s">
        <v>123</v>
      </c>
      <c r="B11" s="187"/>
      <c r="C11" s="188"/>
      <c r="D11" s="325"/>
      <c r="E11" s="326"/>
      <c r="F11" s="327"/>
      <c r="G11" s="325"/>
      <c r="H11" s="326"/>
      <c r="I11" s="327"/>
      <c r="J11" s="325"/>
      <c r="K11" s="326"/>
      <c r="L11" s="327"/>
      <c r="M11" s="325"/>
      <c r="N11" s="326"/>
      <c r="O11" s="327"/>
    </row>
    <row r="12" spans="1:15" s="100" customFormat="1" x14ac:dyDescent="0.2">
      <c r="A12" s="157"/>
      <c r="B12" s="158" t="s">
        <v>30</v>
      </c>
      <c r="C12" s="159"/>
      <c r="D12" s="313" t="s">
        <v>32</v>
      </c>
      <c r="E12" s="314"/>
      <c r="F12" s="315"/>
      <c r="G12" s="313" t="s">
        <v>32</v>
      </c>
      <c r="H12" s="314"/>
      <c r="I12" s="315"/>
      <c r="J12" s="313" t="s">
        <v>32</v>
      </c>
      <c r="K12" s="314"/>
      <c r="L12" s="315"/>
      <c r="M12" s="313" t="s">
        <v>32</v>
      </c>
      <c r="N12" s="314"/>
      <c r="O12" s="315"/>
    </row>
    <row r="13" spans="1:15" x14ac:dyDescent="0.2">
      <c r="A13" s="157"/>
      <c r="B13" s="160" t="s">
        <v>0</v>
      </c>
      <c r="C13" s="161"/>
      <c r="D13" s="316" t="s">
        <v>32</v>
      </c>
      <c r="E13" s="317"/>
      <c r="F13" s="318"/>
      <c r="G13" s="316" t="s">
        <v>32</v>
      </c>
      <c r="H13" s="317"/>
      <c r="I13" s="318"/>
      <c r="J13" s="316" t="s">
        <v>32</v>
      </c>
      <c r="K13" s="317"/>
      <c r="L13" s="318"/>
      <c r="M13" s="319" t="s">
        <v>32</v>
      </c>
      <c r="N13" s="320"/>
      <c r="O13" s="321"/>
    </row>
    <row r="14" spans="1:15" ht="12.75" customHeight="1" x14ac:dyDescent="0.2">
      <c r="A14" s="186" t="s">
        <v>124</v>
      </c>
      <c r="B14" s="187"/>
      <c r="C14" s="188"/>
      <c r="D14" s="310">
        <v>1500</v>
      </c>
      <c r="E14" s="311"/>
      <c r="F14" s="312"/>
      <c r="G14" s="310">
        <v>3000</v>
      </c>
      <c r="H14" s="311"/>
      <c r="I14" s="312"/>
      <c r="J14" s="310">
        <v>1500</v>
      </c>
      <c r="K14" s="311"/>
      <c r="L14" s="312"/>
      <c r="M14" s="313">
        <v>1500</v>
      </c>
      <c r="N14" s="314"/>
      <c r="O14" s="315"/>
    </row>
    <row r="15" spans="1:15" x14ac:dyDescent="0.2">
      <c r="A15" s="181" t="s">
        <v>45</v>
      </c>
      <c r="B15" s="182"/>
      <c r="C15" s="183"/>
      <c r="D15" s="316" t="s">
        <v>32</v>
      </c>
      <c r="E15" s="317"/>
      <c r="F15" s="318"/>
      <c r="G15" s="316" t="s">
        <v>32</v>
      </c>
      <c r="H15" s="317"/>
      <c r="I15" s="318"/>
      <c r="J15" s="316" t="s">
        <v>32</v>
      </c>
      <c r="K15" s="317"/>
      <c r="L15" s="318"/>
      <c r="M15" s="319" t="s">
        <v>32</v>
      </c>
      <c r="N15" s="320"/>
      <c r="O15" s="321"/>
    </row>
    <row r="16" spans="1:15" ht="13.5" customHeight="1" thickBot="1" x14ac:dyDescent="0.25">
      <c r="A16" s="94"/>
      <c r="B16" s="94"/>
      <c r="C16" s="94"/>
      <c r="D16" s="307"/>
      <c r="E16" s="308"/>
      <c r="F16" s="309"/>
      <c r="G16" s="307"/>
      <c r="H16" s="308"/>
      <c r="I16" s="309"/>
      <c r="J16" s="307"/>
      <c r="K16" s="308"/>
      <c r="L16" s="309"/>
      <c r="M16" s="307"/>
      <c r="N16" s="308"/>
      <c r="O16" s="309"/>
    </row>
    <row r="17" spans="1:15" s="93" customFormat="1" ht="26.25" thickTop="1" x14ac:dyDescent="0.2">
      <c r="A17" s="86" t="s">
        <v>1</v>
      </c>
      <c r="B17" s="213" t="s">
        <v>2</v>
      </c>
      <c r="C17" s="214"/>
      <c r="D17" s="8" t="s">
        <v>3</v>
      </c>
      <c r="E17" s="24" t="s">
        <v>39</v>
      </c>
      <c r="F17" s="24" t="s">
        <v>29</v>
      </c>
      <c r="G17" s="8" t="s">
        <v>3</v>
      </c>
      <c r="H17" s="24" t="s">
        <v>39</v>
      </c>
      <c r="I17" s="8" t="s">
        <v>29</v>
      </c>
      <c r="J17" s="8" t="s">
        <v>3</v>
      </c>
      <c r="K17" s="24" t="s">
        <v>39</v>
      </c>
      <c r="L17" s="8" t="s">
        <v>29</v>
      </c>
      <c r="M17" s="8" t="s">
        <v>3</v>
      </c>
      <c r="N17" s="24" t="s">
        <v>39</v>
      </c>
      <c r="O17" s="8" t="s">
        <v>29</v>
      </c>
    </row>
    <row r="18" spans="1:15" x14ac:dyDescent="0.2">
      <c r="A18" s="301" t="s">
        <v>175</v>
      </c>
      <c r="B18" s="288" t="s">
        <v>49</v>
      </c>
      <c r="C18" s="289"/>
      <c r="D18" s="27">
        <v>15</v>
      </c>
      <c r="E18" s="9"/>
      <c r="F18" s="9"/>
      <c r="G18" s="27">
        <v>20</v>
      </c>
      <c r="H18" s="9"/>
      <c r="I18" s="9"/>
      <c r="J18" s="27">
        <v>15</v>
      </c>
      <c r="K18" s="9"/>
      <c r="L18" s="9"/>
      <c r="M18" s="27">
        <v>15</v>
      </c>
      <c r="N18" s="9"/>
      <c r="O18" s="9"/>
    </row>
    <row r="19" spans="1:15" x14ac:dyDescent="0.2">
      <c r="A19" s="301"/>
      <c r="B19" s="299" t="s">
        <v>4</v>
      </c>
      <c r="C19" s="300"/>
      <c r="D19" s="42">
        <v>15</v>
      </c>
      <c r="E19" s="101"/>
      <c r="F19" s="101"/>
      <c r="G19" s="42">
        <v>20</v>
      </c>
      <c r="H19" s="101"/>
      <c r="I19" s="101"/>
      <c r="J19" s="42">
        <v>15</v>
      </c>
      <c r="K19" s="101"/>
      <c r="L19" s="101"/>
      <c r="M19" s="42">
        <v>15</v>
      </c>
      <c r="N19" s="101"/>
      <c r="O19" s="101"/>
    </row>
    <row r="20" spans="1:15" x14ac:dyDescent="0.2">
      <c r="A20" s="301"/>
      <c r="B20" s="288" t="s">
        <v>5</v>
      </c>
      <c r="C20" s="289"/>
      <c r="D20" s="27">
        <v>15</v>
      </c>
      <c r="E20" s="9"/>
      <c r="F20" s="9"/>
      <c r="G20" s="27">
        <v>20</v>
      </c>
      <c r="H20" s="9"/>
      <c r="I20" s="9"/>
      <c r="J20" s="27">
        <v>15</v>
      </c>
      <c r="K20" s="9"/>
      <c r="L20" s="9"/>
      <c r="M20" s="27">
        <v>15</v>
      </c>
      <c r="N20" s="102"/>
      <c r="O20" s="102"/>
    </row>
    <row r="21" spans="1:15" x14ac:dyDescent="0.2">
      <c r="A21" s="301"/>
      <c r="B21" s="299" t="s">
        <v>188</v>
      </c>
      <c r="C21" s="300"/>
      <c r="D21" s="101" t="s">
        <v>43</v>
      </c>
      <c r="E21" s="101"/>
      <c r="F21" s="101"/>
      <c r="G21" s="101" t="s">
        <v>43</v>
      </c>
      <c r="H21" s="101"/>
      <c r="I21" s="101"/>
      <c r="J21" s="101" t="s">
        <v>43</v>
      </c>
      <c r="K21" s="101"/>
      <c r="L21" s="101"/>
      <c r="M21" s="101" t="s">
        <v>43</v>
      </c>
      <c r="N21" s="101"/>
      <c r="O21" s="101"/>
    </row>
    <row r="22" spans="1:15" ht="63.75" x14ac:dyDescent="0.2">
      <c r="A22" s="304" t="s">
        <v>6</v>
      </c>
      <c r="B22" s="103" t="s">
        <v>126</v>
      </c>
      <c r="C22" s="104"/>
      <c r="D22" s="22" t="s">
        <v>96</v>
      </c>
      <c r="E22" s="22"/>
      <c r="F22" s="9"/>
      <c r="G22" s="22">
        <v>0.2</v>
      </c>
      <c r="H22" s="22"/>
      <c r="I22" s="9"/>
      <c r="J22" s="9" t="s">
        <v>43</v>
      </c>
      <c r="K22" s="22"/>
      <c r="L22" s="9"/>
      <c r="M22" s="28" t="s">
        <v>43</v>
      </c>
      <c r="N22" s="22"/>
      <c r="O22" s="9"/>
    </row>
    <row r="23" spans="1:15" ht="63.75" x14ac:dyDescent="0.2">
      <c r="A23" s="305"/>
      <c r="B23" s="299" t="s">
        <v>127</v>
      </c>
      <c r="C23" s="300"/>
      <c r="D23" s="23" t="s">
        <v>96</v>
      </c>
      <c r="E23" s="23"/>
      <c r="F23" s="15"/>
      <c r="G23" s="23">
        <v>0.2</v>
      </c>
      <c r="H23" s="23"/>
      <c r="I23" s="15"/>
      <c r="J23" s="15" t="s">
        <v>43</v>
      </c>
      <c r="K23" s="23"/>
      <c r="L23" s="15"/>
      <c r="M23" s="29" t="s">
        <v>43</v>
      </c>
      <c r="N23" s="23"/>
      <c r="O23" s="15"/>
    </row>
    <row r="24" spans="1:15" ht="25.5" x14ac:dyDescent="0.2">
      <c r="A24" s="306"/>
      <c r="B24" s="288" t="s">
        <v>187</v>
      </c>
      <c r="C24" s="289"/>
      <c r="D24" s="28" t="s">
        <v>38</v>
      </c>
      <c r="E24" s="102"/>
      <c r="F24" s="102"/>
      <c r="G24" s="28" t="s">
        <v>38</v>
      </c>
      <c r="H24" s="102"/>
      <c r="I24" s="102"/>
      <c r="J24" s="28" t="s">
        <v>38</v>
      </c>
      <c r="K24" s="102"/>
      <c r="L24" s="102"/>
      <c r="M24" s="28" t="s">
        <v>38</v>
      </c>
      <c r="N24" s="102"/>
      <c r="O24" s="102"/>
    </row>
    <row r="25" spans="1:15" x14ac:dyDescent="0.2">
      <c r="A25" s="301" t="s">
        <v>176</v>
      </c>
      <c r="B25" s="299" t="s">
        <v>7</v>
      </c>
      <c r="C25" s="300"/>
      <c r="D25" s="105">
        <v>5</v>
      </c>
      <c r="E25" s="101"/>
      <c r="F25" s="15"/>
      <c r="G25" s="105">
        <v>5</v>
      </c>
      <c r="H25" s="101"/>
      <c r="I25" s="15"/>
      <c r="J25" s="105">
        <v>5</v>
      </c>
      <c r="K25" s="101"/>
      <c r="L25" s="105"/>
      <c r="M25" s="105">
        <v>5</v>
      </c>
      <c r="N25" s="101"/>
      <c r="O25" s="15"/>
    </row>
    <row r="26" spans="1:15" x14ac:dyDescent="0.2">
      <c r="A26" s="301"/>
      <c r="B26" s="288" t="s">
        <v>8</v>
      </c>
      <c r="C26" s="289"/>
      <c r="D26" s="106">
        <v>20</v>
      </c>
      <c r="E26" s="102"/>
      <c r="F26" s="102"/>
      <c r="G26" s="106">
        <v>20</v>
      </c>
      <c r="H26" s="102"/>
      <c r="I26" s="102"/>
      <c r="J26" s="106">
        <v>20</v>
      </c>
      <c r="K26" s="102"/>
      <c r="L26" s="106"/>
      <c r="M26" s="106">
        <v>20</v>
      </c>
      <c r="N26" s="102"/>
      <c r="O26" s="102"/>
    </row>
    <row r="27" spans="1:15" x14ac:dyDescent="0.2">
      <c r="A27" s="301"/>
      <c r="B27" s="299" t="s">
        <v>128</v>
      </c>
      <c r="C27" s="300"/>
      <c r="D27" s="105">
        <v>20</v>
      </c>
      <c r="E27" s="101"/>
      <c r="F27" s="15"/>
      <c r="G27" s="105">
        <v>50</v>
      </c>
      <c r="H27" s="101"/>
      <c r="I27" s="15"/>
      <c r="J27" s="105">
        <v>50</v>
      </c>
      <c r="K27" s="101"/>
      <c r="L27" s="105"/>
      <c r="M27" s="105">
        <v>50</v>
      </c>
      <c r="N27" s="101"/>
      <c r="O27" s="15"/>
    </row>
    <row r="28" spans="1:15" x14ac:dyDescent="0.2">
      <c r="A28" s="301"/>
      <c r="B28" s="288" t="s">
        <v>9</v>
      </c>
      <c r="C28" s="289"/>
      <c r="D28" s="106">
        <v>20</v>
      </c>
      <c r="E28" s="102"/>
      <c r="F28" s="102"/>
      <c r="G28" s="106">
        <v>20</v>
      </c>
      <c r="H28" s="102"/>
      <c r="I28" s="102"/>
      <c r="J28" s="106">
        <v>20</v>
      </c>
      <c r="K28" s="102"/>
      <c r="L28" s="106"/>
      <c r="M28" s="106">
        <v>20</v>
      </c>
      <c r="N28" s="102"/>
      <c r="O28" s="102"/>
    </row>
    <row r="29" spans="1:15" ht="38.25" x14ac:dyDescent="0.2">
      <c r="A29" s="301" t="s">
        <v>177</v>
      </c>
      <c r="B29" s="299" t="s">
        <v>28</v>
      </c>
      <c r="C29" s="300"/>
      <c r="D29" s="42">
        <v>15</v>
      </c>
      <c r="E29" s="23"/>
      <c r="F29" s="15"/>
      <c r="G29" s="107">
        <v>0.2</v>
      </c>
      <c r="H29" s="23"/>
      <c r="I29" s="15" t="s">
        <v>33</v>
      </c>
      <c r="J29" s="101" t="s">
        <v>97</v>
      </c>
      <c r="K29" s="23"/>
      <c r="L29" s="15"/>
      <c r="M29" s="101" t="s">
        <v>97</v>
      </c>
      <c r="N29" s="23"/>
      <c r="O29" s="15"/>
    </row>
    <row r="30" spans="1:15" ht="25.5" x14ac:dyDescent="0.2">
      <c r="A30" s="301"/>
      <c r="B30" s="288" t="s">
        <v>10</v>
      </c>
      <c r="C30" s="289"/>
      <c r="D30" s="43" t="s">
        <v>189</v>
      </c>
      <c r="E30" s="102"/>
      <c r="F30" s="102"/>
      <c r="G30" s="108">
        <v>0.2</v>
      </c>
      <c r="H30" s="102"/>
      <c r="I30" s="102" t="s">
        <v>33</v>
      </c>
      <c r="J30" s="43">
        <v>15</v>
      </c>
      <c r="K30" s="102"/>
      <c r="L30" s="102"/>
      <c r="M30" s="43">
        <v>15</v>
      </c>
      <c r="N30" s="102"/>
      <c r="O30" s="102"/>
    </row>
    <row r="31" spans="1:15" ht="63.75" x14ac:dyDescent="0.2">
      <c r="A31" s="301" t="s">
        <v>178</v>
      </c>
      <c r="B31" s="302" t="s">
        <v>36</v>
      </c>
      <c r="C31" s="109" t="s">
        <v>130</v>
      </c>
      <c r="D31" s="101" t="s">
        <v>98</v>
      </c>
      <c r="E31" s="101"/>
      <c r="F31" s="15"/>
      <c r="G31" s="107">
        <v>0.2</v>
      </c>
      <c r="H31" s="101"/>
      <c r="I31" s="15" t="s">
        <v>33</v>
      </c>
      <c r="J31" s="101" t="s">
        <v>98</v>
      </c>
      <c r="K31" s="101"/>
      <c r="L31" s="15"/>
      <c r="M31" s="101" t="s">
        <v>98</v>
      </c>
      <c r="N31" s="101"/>
      <c r="O31" s="15"/>
    </row>
    <row r="32" spans="1:15" ht="25.5" x14ac:dyDescent="0.2">
      <c r="A32" s="301"/>
      <c r="B32" s="303"/>
      <c r="C32" s="109" t="s">
        <v>129</v>
      </c>
      <c r="D32" s="29" t="s">
        <v>38</v>
      </c>
      <c r="E32" s="101"/>
      <c r="F32" s="15"/>
      <c r="G32" s="107">
        <v>0.2</v>
      </c>
      <c r="H32" s="101"/>
      <c r="I32" s="15" t="s">
        <v>33</v>
      </c>
      <c r="J32" s="29" t="s">
        <v>38</v>
      </c>
      <c r="K32" s="101"/>
      <c r="L32" s="15"/>
      <c r="M32" s="29" t="s">
        <v>38</v>
      </c>
      <c r="N32" s="101"/>
      <c r="O32" s="15"/>
    </row>
    <row r="33" spans="1:15" x14ac:dyDescent="0.2">
      <c r="A33" s="301"/>
      <c r="B33" s="288" t="s">
        <v>11</v>
      </c>
      <c r="C33" s="289"/>
      <c r="D33" s="28" t="s">
        <v>43</v>
      </c>
      <c r="E33" s="102"/>
      <c r="F33" s="102"/>
      <c r="G33" s="108">
        <v>0.2</v>
      </c>
      <c r="H33" s="102"/>
      <c r="I33" s="102" t="s">
        <v>33</v>
      </c>
      <c r="J33" s="102" t="s">
        <v>43</v>
      </c>
      <c r="K33" s="102"/>
      <c r="L33" s="102"/>
      <c r="M33" s="28" t="s">
        <v>43</v>
      </c>
      <c r="N33" s="102"/>
      <c r="O33" s="102"/>
    </row>
    <row r="34" spans="1:15" x14ac:dyDescent="0.2">
      <c r="A34" s="301"/>
      <c r="B34" s="299" t="s">
        <v>12</v>
      </c>
      <c r="C34" s="300"/>
      <c r="D34" s="42">
        <v>15</v>
      </c>
      <c r="E34" s="101"/>
      <c r="F34" s="15"/>
      <c r="G34" s="107">
        <v>0.2</v>
      </c>
      <c r="H34" s="101"/>
      <c r="I34" s="15" t="s">
        <v>33</v>
      </c>
      <c r="J34" s="42">
        <v>15</v>
      </c>
      <c r="K34" s="101"/>
      <c r="L34" s="15"/>
      <c r="M34" s="42">
        <v>15</v>
      </c>
      <c r="N34" s="101"/>
      <c r="O34" s="15"/>
    </row>
    <row r="35" spans="1:15" x14ac:dyDescent="0.2">
      <c r="A35" s="301" t="s">
        <v>179</v>
      </c>
      <c r="B35" s="288" t="s">
        <v>13</v>
      </c>
      <c r="C35" s="289"/>
      <c r="D35" s="28" t="s">
        <v>43</v>
      </c>
      <c r="E35" s="102"/>
      <c r="F35" s="102"/>
      <c r="G35" s="108">
        <v>0.2</v>
      </c>
      <c r="H35" s="102"/>
      <c r="I35" s="102" t="s">
        <v>33</v>
      </c>
      <c r="J35" s="102" t="s">
        <v>43</v>
      </c>
      <c r="K35" s="102"/>
      <c r="L35" s="102"/>
      <c r="M35" s="28" t="s">
        <v>43</v>
      </c>
      <c r="N35" s="102"/>
      <c r="O35" s="102"/>
    </row>
    <row r="36" spans="1:15" x14ac:dyDescent="0.2">
      <c r="A36" s="301"/>
      <c r="B36" s="299" t="s">
        <v>14</v>
      </c>
      <c r="C36" s="300"/>
      <c r="D36" s="29" t="s">
        <v>43</v>
      </c>
      <c r="E36" s="101"/>
      <c r="F36" s="15"/>
      <c r="G36" s="107">
        <v>0.2</v>
      </c>
      <c r="H36" s="101"/>
      <c r="I36" s="15" t="s">
        <v>33</v>
      </c>
      <c r="J36" s="101" t="s">
        <v>43</v>
      </c>
      <c r="K36" s="101"/>
      <c r="L36" s="15"/>
      <c r="M36" s="29" t="s">
        <v>43</v>
      </c>
      <c r="N36" s="101"/>
      <c r="O36" s="15"/>
    </row>
    <row r="37" spans="1:15" x14ac:dyDescent="0.2">
      <c r="A37" s="301" t="s">
        <v>180</v>
      </c>
      <c r="B37" s="288" t="s">
        <v>131</v>
      </c>
      <c r="C37" s="289"/>
      <c r="D37" s="27">
        <v>15</v>
      </c>
      <c r="E37" s="102"/>
      <c r="F37" s="102"/>
      <c r="G37" s="27">
        <v>20</v>
      </c>
      <c r="H37" s="102"/>
      <c r="I37" s="102" t="s">
        <v>33</v>
      </c>
      <c r="J37" s="27">
        <v>15</v>
      </c>
      <c r="K37" s="102"/>
      <c r="L37" s="102"/>
      <c r="M37" s="27">
        <v>15</v>
      </c>
      <c r="N37" s="102"/>
      <c r="O37" s="102"/>
    </row>
    <row r="38" spans="1:15" x14ac:dyDescent="0.2">
      <c r="A38" s="301"/>
      <c r="B38" s="299" t="s">
        <v>132</v>
      </c>
      <c r="C38" s="300"/>
      <c r="D38" s="29" t="s">
        <v>43</v>
      </c>
      <c r="E38" s="101"/>
      <c r="F38" s="15"/>
      <c r="G38" s="107">
        <v>0.2</v>
      </c>
      <c r="H38" s="101"/>
      <c r="I38" s="15" t="s">
        <v>33</v>
      </c>
      <c r="J38" s="101" t="s">
        <v>43</v>
      </c>
      <c r="K38" s="101"/>
      <c r="L38" s="15"/>
      <c r="M38" s="29" t="s">
        <v>43</v>
      </c>
      <c r="N38" s="101"/>
      <c r="O38" s="15"/>
    </row>
    <row r="39" spans="1:15" x14ac:dyDescent="0.2">
      <c r="A39" s="301"/>
      <c r="B39" s="288" t="s">
        <v>15</v>
      </c>
      <c r="C39" s="289"/>
      <c r="D39" s="27">
        <v>15</v>
      </c>
      <c r="E39" s="102"/>
      <c r="F39" s="102"/>
      <c r="G39" s="27">
        <v>20</v>
      </c>
      <c r="H39" s="102"/>
      <c r="I39" s="102"/>
      <c r="J39" s="27">
        <v>15</v>
      </c>
      <c r="K39" s="102"/>
      <c r="L39" s="102"/>
      <c r="M39" s="27">
        <v>15</v>
      </c>
      <c r="N39" s="102"/>
      <c r="O39" s="102"/>
    </row>
    <row r="40" spans="1:15" x14ac:dyDescent="0.2">
      <c r="A40" s="301"/>
      <c r="B40" s="299" t="s">
        <v>16</v>
      </c>
      <c r="C40" s="300"/>
      <c r="D40" s="163" t="s">
        <v>43</v>
      </c>
      <c r="E40" s="101"/>
      <c r="F40" s="15"/>
      <c r="G40" s="107">
        <v>0.2</v>
      </c>
      <c r="H40" s="101"/>
      <c r="I40" s="15" t="s">
        <v>33</v>
      </c>
      <c r="J40" s="163" t="s">
        <v>43</v>
      </c>
      <c r="K40" s="101"/>
      <c r="L40" s="15"/>
      <c r="M40" s="163" t="s">
        <v>43</v>
      </c>
      <c r="N40" s="101"/>
      <c r="O40" s="15"/>
    </row>
    <row r="41" spans="1:15" x14ac:dyDescent="0.2">
      <c r="A41" s="301" t="s">
        <v>17</v>
      </c>
      <c r="B41" s="288" t="s">
        <v>31</v>
      </c>
      <c r="C41" s="289"/>
      <c r="D41" s="164" t="s">
        <v>43</v>
      </c>
      <c r="E41" s="102"/>
      <c r="F41" s="102"/>
      <c r="G41" s="108">
        <v>0.2</v>
      </c>
      <c r="H41" s="102"/>
      <c r="I41" s="102" t="s">
        <v>33</v>
      </c>
      <c r="J41" s="164" t="s">
        <v>43</v>
      </c>
      <c r="K41" s="102"/>
      <c r="L41" s="102"/>
      <c r="M41" s="164" t="s">
        <v>43</v>
      </c>
      <c r="N41" s="102"/>
      <c r="O41" s="102"/>
    </row>
    <row r="42" spans="1:15" x14ac:dyDescent="0.2">
      <c r="A42" s="301"/>
      <c r="B42" s="302" t="s">
        <v>18</v>
      </c>
      <c r="C42" s="20" t="s">
        <v>20</v>
      </c>
      <c r="D42" s="29" t="s">
        <v>43</v>
      </c>
      <c r="E42" s="101"/>
      <c r="F42" s="15"/>
      <c r="G42" s="29">
        <v>0.2</v>
      </c>
      <c r="H42" s="101"/>
      <c r="I42" s="15" t="s">
        <v>33</v>
      </c>
      <c r="J42" s="29" t="s">
        <v>43</v>
      </c>
      <c r="K42" s="101"/>
      <c r="L42" s="15"/>
      <c r="M42" s="29" t="s">
        <v>43</v>
      </c>
      <c r="N42" s="101"/>
      <c r="O42" s="15"/>
    </row>
    <row r="43" spans="1:15" x14ac:dyDescent="0.2">
      <c r="A43" s="301"/>
      <c r="B43" s="303"/>
      <c r="C43" s="110" t="s">
        <v>19</v>
      </c>
      <c r="D43" s="29" t="s">
        <v>43</v>
      </c>
      <c r="E43" s="101"/>
      <c r="F43" s="15"/>
      <c r="G43" s="29">
        <v>0.2</v>
      </c>
      <c r="H43" s="101"/>
      <c r="I43" s="15" t="s">
        <v>33</v>
      </c>
      <c r="J43" s="29" t="s">
        <v>43</v>
      </c>
      <c r="K43" s="101"/>
      <c r="L43" s="15"/>
      <c r="M43" s="29" t="s">
        <v>43</v>
      </c>
      <c r="N43" s="101"/>
      <c r="O43" s="15"/>
    </row>
    <row r="44" spans="1:15" ht="25.5" x14ac:dyDescent="0.2">
      <c r="A44" s="301" t="s">
        <v>181</v>
      </c>
      <c r="B44" s="288" t="s">
        <v>21</v>
      </c>
      <c r="C44" s="289"/>
      <c r="D44" s="28" t="s">
        <v>43</v>
      </c>
      <c r="E44" s="102"/>
      <c r="F44" s="102"/>
      <c r="G44" s="108">
        <v>0.2</v>
      </c>
      <c r="H44" s="102" t="s">
        <v>190</v>
      </c>
      <c r="I44" s="102" t="s">
        <v>33</v>
      </c>
      <c r="J44" s="102" t="s">
        <v>56</v>
      </c>
      <c r="K44" s="102"/>
      <c r="L44" s="102"/>
      <c r="M44" s="28" t="s">
        <v>43</v>
      </c>
      <c r="N44" s="102"/>
      <c r="O44" s="102"/>
    </row>
    <row r="45" spans="1:15" ht="51" x14ac:dyDescent="0.2">
      <c r="A45" s="301"/>
      <c r="B45" s="299" t="s">
        <v>22</v>
      </c>
      <c r="C45" s="300"/>
      <c r="D45" s="101" t="s">
        <v>192</v>
      </c>
      <c r="E45" s="101"/>
      <c r="F45" s="15"/>
      <c r="G45" s="29" t="s">
        <v>193</v>
      </c>
      <c r="H45" s="101"/>
      <c r="I45" s="15" t="s">
        <v>33</v>
      </c>
      <c r="J45" s="101" t="s">
        <v>194</v>
      </c>
      <c r="K45" s="101"/>
      <c r="L45" s="15"/>
      <c r="M45" s="101" t="s">
        <v>194</v>
      </c>
      <c r="N45" s="101"/>
      <c r="O45" s="15"/>
    </row>
    <row r="46" spans="1:15" ht="51" x14ac:dyDescent="0.2">
      <c r="A46" s="301"/>
      <c r="B46" s="288" t="s">
        <v>23</v>
      </c>
      <c r="C46" s="289"/>
      <c r="D46" s="28" t="s">
        <v>195</v>
      </c>
      <c r="E46" s="102"/>
      <c r="F46" s="102"/>
      <c r="G46" s="102" t="s">
        <v>193</v>
      </c>
      <c r="H46" s="102"/>
      <c r="I46" s="102" t="s">
        <v>33</v>
      </c>
      <c r="J46" s="28" t="s">
        <v>195</v>
      </c>
      <c r="K46" s="102"/>
      <c r="L46" s="102"/>
      <c r="M46" s="28" t="s">
        <v>195</v>
      </c>
      <c r="N46" s="102"/>
      <c r="O46" s="102"/>
    </row>
    <row r="47" spans="1:15" ht="89.25" x14ac:dyDescent="0.2">
      <c r="A47" s="301"/>
      <c r="B47" s="299" t="s">
        <v>24</v>
      </c>
      <c r="C47" s="300"/>
      <c r="D47" s="101" t="s">
        <v>197</v>
      </c>
      <c r="E47" s="101" t="s">
        <v>191</v>
      </c>
      <c r="F47" s="15"/>
      <c r="G47" s="101" t="s">
        <v>196</v>
      </c>
      <c r="H47" s="101"/>
      <c r="I47" s="15" t="s">
        <v>33</v>
      </c>
      <c r="J47" s="101" t="s">
        <v>197</v>
      </c>
      <c r="K47" s="101" t="s">
        <v>191</v>
      </c>
      <c r="L47" s="15"/>
      <c r="M47" s="101" t="s">
        <v>197</v>
      </c>
      <c r="N47" s="101" t="s">
        <v>191</v>
      </c>
      <c r="O47" s="15"/>
    </row>
    <row r="48" spans="1:15" x14ac:dyDescent="0.2">
      <c r="A48" s="301"/>
      <c r="B48" s="288" t="s">
        <v>25</v>
      </c>
      <c r="C48" s="289"/>
      <c r="D48" s="28" t="s">
        <v>43</v>
      </c>
      <c r="E48" s="106"/>
      <c r="F48" s="102"/>
      <c r="G48" s="108">
        <v>0.2</v>
      </c>
      <c r="H48" s="106"/>
      <c r="I48" s="102" t="s">
        <v>33</v>
      </c>
      <c r="J48" s="102" t="s">
        <v>43</v>
      </c>
      <c r="K48" s="106"/>
      <c r="L48" s="102"/>
      <c r="M48" s="28" t="s">
        <v>43</v>
      </c>
      <c r="N48" s="102"/>
      <c r="O48" s="102"/>
    </row>
    <row r="49" spans="1:15" x14ac:dyDescent="0.2">
      <c r="A49" s="301"/>
      <c r="B49" s="299" t="s">
        <v>26</v>
      </c>
      <c r="C49" s="300"/>
      <c r="D49" s="101" t="s">
        <v>43</v>
      </c>
      <c r="E49" s="101"/>
      <c r="F49" s="15"/>
      <c r="G49" s="29">
        <v>0.2</v>
      </c>
      <c r="H49" s="101"/>
      <c r="I49" s="15" t="s">
        <v>33</v>
      </c>
      <c r="J49" s="101" t="s">
        <v>43</v>
      </c>
      <c r="K49" s="101"/>
      <c r="L49" s="15"/>
      <c r="M49" s="101" t="s">
        <v>43</v>
      </c>
      <c r="N49" s="101"/>
      <c r="O49" s="15"/>
    </row>
    <row r="50" spans="1:15" x14ac:dyDescent="0.2">
      <c r="A50" s="295" t="s">
        <v>182</v>
      </c>
      <c r="B50" s="288" t="s">
        <v>186</v>
      </c>
      <c r="C50" s="289"/>
      <c r="D50" s="102" t="s">
        <v>43</v>
      </c>
      <c r="E50" s="102"/>
      <c r="F50" s="102"/>
      <c r="G50" s="118" t="s">
        <v>37</v>
      </c>
      <c r="H50" s="102"/>
      <c r="I50" s="102"/>
      <c r="J50" s="102" t="s">
        <v>43</v>
      </c>
      <c r="K50" s="102"/>
      <c r="L50" s="102"/>
      <c r="M50" s="102" t="s">
        <v>43</v>
      </c>
      <c r="N50" s="102"/>
      <c r="O50" s="102"/>
    </row>
    <row r="51" spans="1:15" x14ac:dyDescent="0.2">
      <c r="A51" s="296"/>
      <c r="B51" s="299" t="s">
        <v>27</v>
      </c>
      <c r="C51" s="300"/>
      <c r="D51" s="101" t="s">
        <v>37</v>
      </c>
      <c r="E51" s="101"/>
      <c r="F51" s="15"/>
      <c r="G51" s="101" t="s">
        <v>37</v>
      </c>
      <c r="H51" s="101"/>
      <c r="I51" s="15"/>
      <c r="J51" s="101" t="s">
        <v>37</v>
      </c>
      <c r="K51" s="101"/>
      <c r="L51" s="15"/>
      <c r="M51" s="29" t="s">
        <v>37</v>
      </c>
      <c r="N51" s="101"/>
      <c r="O51" s="15"/>
    </row>
    <row r="52" spans="1:15" x14ac:dyDescent="0.2">
      <c r="A52" s="296"/>
      <c r="B52" s="288" t="s">
        <v>133</v>
      </c>
      <c r="C52" s="289"/>
      <c r="D52" s="279" t="s">
        <v>37</v>
      </c>
      <c r="E52" s="280"/>
      <c r="F52" s="281"/>
      <c r="G52" s="279" t="s">
        <v>37</v>
      </c>
      <c r="H52" s="280"/>
      <c r="I52" s="281"/>
      <c r="J52" s="279" t="s">
        <v>37</v>
      </c>
      <c r="K52" s="280"/>
      <c r="L52" s="281"/>
      <c r="M52" s="279" t="s">
        <v>37</v>
      </c>
      <c r="N52" s="280"/>
      <c r="O52" s="281"/>
    </row>
    <row r="53" spans="1:15" x14ac:dyDescent="0.2">
      <c r="A53" s="297"/>
      <c r="B53" s="288" t="s">
        <v>135</v>
      </c>
      <c r="C53" s="289"/>
      <c r="D53" s="282"/>
      <c r="E53" s="283"/>
      <c r="F53" s="284"/>
      <c r="G53" s="282"/>
      <c r="H53" s="283"/>
      <c r="I53" s="284"/>
      <c r="J53" s="282"/>
      <c r="K53" s="283"/>
      <c r="L53" s="284"/>
      <c r="M53" s="282"/>
      <c r="N53" s="283"/>
      <c r="O53" s="284"/>
    </row>
    <row r="54" spans="1:15" ht="13.5" thickBot="1" x14ac:dyDescent="0.25">
      <c r="A54" s="298"/>
      <c r="B54" s="290" t="s">
        <v>134</v>
      </c>
      <c r="C54" s="291"/>
      <c r="D54" s="285"/>
      <c r="E54" s="286"/>
      <c r="F54" s="287"/>
      <c r="G54" s="285"/>
      <c r="H54" s="286"/>
      <c r="I54" s="287"/>
      <c r="J54" s="285"/>
      <c r="K54" s="286"/>
      <c r="L54" s="287"/>
      <c r="M54" s="285"/>
      <c r="N54" s="286"/>
      <c r="O54" s="287"/>
    </row>
    <row r="55" spans="1:15" ht="13.5" customHeight="1" thickTop="1" x14ac:dyDescent="0.2">
      <c r="A55" s="111"/>
      <c r="B55" s="112"/>
      <c r="C55" s="112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</row>
    <row r="56" spans="1:15" ht="13.5" customHeight="1" x14ac:dyDescent="0.2">
      <c r="A56" s="292"/>
      <c r="B56" s="292"/>
      <c r="C56" s="292"/>
      <c r="D56" s="292"/>
      <c r="E56" s="292"/>
      <c r="F56" s="292"/>
      <c r="G56" s="292"/>
      <c r="H56" s="292"/>
      <c r="I56" s="292"/>
      <c r="J56" s="113"/>
      <c r="K56" s="113"/>
      <c r="L56" s="113"/>
      <c r="M56" s="113"/>
      <c r="N56" s="113"/>
      <c r="O56" s="113"/>
    </row>
    <row r="57" spans="1:15" ht="13.5" customHeight="1" x14ac:dyDescent="0.2">
      <c r="A57" s="111"/>
      <c r="B57" s="112"/>
      <c r="C57" s="112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</row>
    <row r="58" spans="1:15" ht="6.75" customHeight="1" x14ac:dyDescent="0.2"/>
    <row r="60" spans="1:15" x14ac:dyDescent="0.2">
      <c r="A60" s="114"/>
      <c r="B60" s="95"/>
      <c r="C60" s="95"/>
      <c r="D60" s="95"/>
      <c r="E60" s="95"/>
      <c r="F60" s="95"/>
      <c r="G60" s="115"/>
      <c r="H60" s="95"/>
      <c r="I60" s="95"/>
      <c r="J60" s="115"/>
      <c r="K60" s="95"/>
      <c r="L60" s="95"/>
      <c r="M60" s="115"/>
      <c r="N60" s="95"/>
      <c r="O60" s="95"/>
    </row>
    <row r="61" spans="1:15" ht="12" customHeight="1" x14ac:dyDescent="0.2">
      <c r="A61" s="293"/>
      <c r="B61" s="294"/>
      <c r="C61" s="294"/>
      <c r="D61" s="294"/>
      <c r="E61" s="294"/>
      <c r="F61" s="294"/>
      <c r="G61" s="294"/>
      <c r="H61" s="294"/>
      <c r="I61" s="294"/>
      <c r="J61" s="99"/>
      <c r="K61" s="99"/>
      <c r="M61" s="99"/>
      <c r="N61" s="99"/>
    </row>
    <row r="62" spans="1:15" x14ac:dyDescent="0.2">
      <c r="G62" s="99"/>
      <c r="J62" s="99"/>
      <c r="M62" s="99"/>
    </row>
    <row r="63" spans="1:15" x14ac:dyDescent="0.2">
      <c r="G63" s="99"/>
      <c r="J63" s="99"/>
      <c r="M63" s="99"/>
    </row>
    <row r="64" spans="1:15" x14ac:dyDescent="0.2">
      <c r="G64" s="99"/>
      <c r="J64" s="99"/>
      <c r="M64" s="99"/>
    </row>
    <row r="65" spans="7:13" s="93" customFormat="1" x14ac:dyDescent="0.2">
      <c r="G65" s="99"/>
      <c r="J65" s="99"/>
      <c r="M65" s="99"/>
    </row>
    <row r="66" spans="7:13" s="93" customFormat="1" x14ac:dyDescent="0.2">
      <c r="G66" s="99"/>
      <c r="J66" s="99"/>
      <c r="M66" s="99"/>
    </row>
    <row r="67" spans="7:13" s="93" customFormat="1" x14ac:dyDescent="0.2">
      <c r="G67" s="99"/>
      <c r="J67" s="99"/>
      <c r="M67" s="99"/>
    </row>
    <row r="68" spans="7:13" s="93" customFormat="1" x14ac:dyDescent="0.2">
      <c r="G68" s="99"/>
      <c r="J68" s="99"/>
      <c r="M68" s="99"/>
    </row>
    <row r="69" spans="7:13" s="93" customFormat="1" x14ac:dyDescent="0.2">
      <c r="G69" s="99"/>
      <c r="J69" s="99"/>
      <c r="M69" s="99"/>
    </row>
    <row r="70" spans="7:13" s="93" customFormat="1" x14ac:dyDescent="0.2">
      <c r="G70" s="99"/>
      <c r="J70" s="99"/>
      <c r="M70" s="99"/>
    </row>
    <row r="71" spans="7:13" s="93" customFormat="1" x14ac:dyDescent="0.2">
      <c r="G71" s="99"/>
      <c r="J71" s="99"/>
      <c r="M71" s="99"/>
    </row>
  </sheetData>
  <mergeCells count="92">
    <mergeCell ref="D9:F9"/>
    <mergeCell ref="G9:I9"/>
    <mergeCell ref="J9:L9"/>
    <mergeCell ref="M9:O9"/>
    <mergeCell ref="A11:C11"/>
    <mergeCell ref="D11:F11"/>
    <mergeCell ref="G11:I11"/>
    <mergeCell ref="J11:L11"/>
    <mergeCell ref="M11:O11"/>
    <mergeCell ref="A10:C10"/>
    <mergeCell ref="D10:F10"/>
    <mergeCell ref="G10:I10"/>
    <mergeCell ref="J10:L10"/>
    <mergeCell ref="M10:O10"/>
    <mergeCell ref="D12:F12"/>
    <mergeCell ref="G12:I12"/>
    <mergeCell ref="J12:L12"/>
    <mergeCell ref="M12:O12"/>
    <mergeCell ref="D13:F13"/>
    <mergeCell ref="G13:I13"/>
    <mergeCell ref="J13:L13"/>
    <mergeCell ref="M13:O13"/>
    <mergeCell ref="A15:C15"/>
    <mergeCell ref="D15:F15"/>
    <mergeCell ref="G15:I15"/>
    <mergeCell ref="J15:L15"/>
    <mergeCell ref="M15:O15"/>
    <mergeCell ref="A14:C14"/>
    <mergeCell ref="D14:F14"/>
    <mergeCell ref="G14:I14"/>
    <mergeCell ref="J14:L14"/>
    <mergeCell ref="M14:O14"/>
    <mergeCell ref="A18:A21"/>
    <mergeCell ref="B18:C18"/>
    <mergeCell ref="B19:C19"/>
    <mergeCell ref="B20:C20"/>
    <mergeCell ref="B21:C21"/>
    <mergeCell ref="D16:F16"/>
    <mergeCell ref="G16:I16"/>
    <mergeCell ref="J16:L16"/>
    <mergeCell ref="M16:O16"/>
    <mergeCell ref="B17:C17"/>
    <mergeCell ref="A22:A24"/>
    <mergeCell ref="B23:C23"/>
    <mergeCell ref="B24:C24"/>
    <mergeCell ref="A25:A28"/>
    <mergeCell ref="B25:C25"/>
    <mergeCell ref="B26:C26"/>
    <mergeCell ref="B27:C27"/>
    <mergeCell ref="B28:C28"/>
    <mergeCell ref="A29:A30"/>
    <mergeCell ref="B29:C29"/>
    <mergeCell ref="B30:C30"/>
    <mergeCell ref="A31:A34"/>
    <mergeCell ref="B31:B32"/>
    <mergeCell ref="B33:C33"/>
    <mergeCell ref="B34:C34"/>
    <mergeCell ref="A35:A36"/>
    <mergeCell ref="B35:C35"/>
    <mergeCell ref="B36:C36"/>
    <mergeCell ref="A37:A40"/>
    <mergeCell ref="B37:C37"/>
    <mergeCell ref="B38:C38"/>
    <mergeCell ref="B39:C39"/>
    <mergeCell ref="B40:C40"/>
    <mergeCell ref="A41:A43"/>
    <mergeCell ref="B41:C41"/>
    <mergeCell ref="B42:B43"/>
    <mergeCell ref="A44:A49"/>
    <mergeCell ref="B44:C44"/>
    <mergeCell ref="B45:C45"/>
    <mergeCell ref="B46:C46"/>
    <mergeCell ref="B47:C47"/>
    <mergeCell ref="B48:C48"/>
    <mergeCell ref="B49:C49"/>
    <mergeCell ref="A61:I61"/>
    <mergeCell ref="A50:A54"/>
    <mergeCell ref="B50:C50"/>
    <mergeCell ref="B51:C51"/>
    <mergeCell ref="B52:C52"/>
    <mergeCell ref="D52:F54"/>
    <mergeCell ref="G52:I54"/>
    <mergeCell ref="J52:L54"/>
    <mergeCell ref="M52:O54"/>
    <mergeCell ref="B53:C53"/>
    <mergeCell ref="B54:C54"/>
    <mergeCell ref="A56:I56"/>
    <mergeCell ref="D7:O7"/>
    <mergeCell ref="D8:F8"/>
    <mergeCell ref="G8:I8"/>
    <mergeCell ref="J8:L8"/>
    <mergeCell ref="M8:O8"/>
  </mergeCells>
  <conditionalFormatting sqref="D57:L57 J56:L56 M47:O57 D18:O46 D47:L55">
    <cfRule type="cellIs" dxfId="1" priority="79" operator="equal">
      <formula>"Not covered"</formula>
    </cfRule>
  </conditionalFormatting>
  <conditionalFormatting sqref="D57:L57 J56:L56 M47:O57 D18:O46 D47:L55">
    <cfRule type="expression" dxfId="0" priority="75">
      <formula>D18="Coverage not clear"</formula>
    </cfRule>
  </conditionalFormatting>
  <pageMargins left="0.5" right="0.25" top="0.5" bottom="0.25" header="0.2" footer="0.21"/>
  <pageSetup paperSize="5" scale="75" fitToWidth="0" orientation="landscape" r:id="rId1"/>
  <headerFooter>
    <oddHeader>&amp;R&amp;"Arial,Bold"&amp;12DRAFT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Appendix A - Ind Benefits</vt:lpstr>
      <vt:lpstr>Appendix B - SG Benefits</vt:lpstr>
      <vt:lpstr>Appendix C - Ind Premiums</vt:lpstr>
      <vt:lpstr>Appendix D - SG Premiums</vt:lpstr>
      <vt:lpstr>Appendix E - CalPERS Benefits</vt:lpstr>
      <vt:lpstr>'Appendix A - Ind Benefits'!Print_Area</vt:lpstr>
      <vt:lpstr>'Appendix B - SG Benefits'!Print_Area</vt:lpstr>
      <vt:lpstr>'Appendix C - Ind Premiums'!Print_Area</vt:lpstr>
      <vt:lpstr>'Appendix D - SG Premiums'!Print_Area</vt:lpstr>
      <vt:lpstr>'Appendix E - CalPERS Benefits'!Print_Area</vt:lpstr>
      <vt:lpstr>'Appendix A - Ind Benefits'!Print_Titles</vt:lpstr>
      <vt:lpstr>'Appendix B - SG Benefits'!Print_Titles</vt:lpstr>
      <vt:lpstr>'Appendix C - Ind Premiums'!Print_Titles</vt:lpstr>
      <vt:lpstr>'Appendix D - SG Premiums'!Print_Titles</vt:lpstr>
      <vt:lpstr>'Appendix E - CalPERS Benefits'!Print_Titles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PDAVIDSON004</dc:creator>
  <cp:lastModifiedBy>Audrey Chiang</cp:lastModifiedBy>
  <cp:lastPrinted>2014-01-02T21:07:15Z</cp:lastPrinted>
  <dcterms:created xsi:type="dcterms:W3CDTF">2012-10-22T23:12:19Z</dcterms:created>
  <dcterms:modified xsi:type="dcterms:W3CDTF">2017-02-24T22:12:23Z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-156133719</vt:i4>
  </property>
  <property fmtid="{D5CDD505-2E9C-101B-9397-08002B2CF9AE}" pid="3" name="_NewReviewCycle">
    <vt:lpwstr/>
  </property>
  <property fmtid="{D5CDD505-2E9C-101B-9397-08002B2CF9AE}" pid="4" name="_EmailSubject">
    <vt:lpwstr>light copyedit</vt:lpwstr>
  </property>
  <property fmtid="{D5CDD505-2E9C-101B-9397-08002B2CF9AE}" pid="5" name="_AuthorEmail">
    <vt:lpwstr>john@johnvias.com</vt:lpwstr>
  </property>
  <property fmtid="{D5CDD505-2E9C-101B-9397-08002B2CF9AE}" pid="6" name="_AuthorEmailDisplayName">
    <vt:lpwstr>John Vias</vt:lpwstr>
  </property>
  <property fmtid="{D5CDD505-2E9C-101B-9397-08002B2CF9AE}" pid="7" name="_ReviewingToolsShownOnce">
    <vt:lpwstr/>
  </property>
</Properties>
</file>